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500" windowHeight="4245" activeTab="1"/>
  </bookViews>
  <sheets>
    <sheet name="Лист1" sheetId="1" r:id="rId1"/>
    <sheet name="Сводка стоимости работ" sheetId="2" r:id="rId2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/>
</workbook>
</file>

<file path=xl/comments2.xml><?xml version="1.0" encoding="utf-8"?>
<comments xmlns="http://schemas.openxmlformats.org/spreadsheetml/2006/main">
  <authors>
    <author>&lt;&gt;</author>
    <author>Alex Sosedko</author>
  </authors>
  <commentList>
    <comment ref="A14" authorId="0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C14" authorId="0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E14" authorId="0">
      <text>
        <r>
          <rPr>
            <sz val="8"/>
            <rFont val="Tahoma"/>
            <family val="2"/>
          </rPr>
          <t xml:space="preserve"> &lt;Прямые затраты (итоги)&gt;</t>
        </r>
      </text>
    </comment>
    <comment ref="F14" authorId="0">
      <text>
        <r>
          <rPr>
            <b/>
            <sz val="8"/>
            <rFont val="Tahoma"/>
            <family val="0"/>
          </rPr>
          <t xml:space="preserve"> &lt;Трудозатраты основных рабочих (итоги)&gt;</t>
        </r>
      </text>
    </comment>
    <comment ref="C27" authorId="0">
      <text>
        <r>
          <rPr>
            <b/>
            <sz val="8"/>
            <rFont val="Tahoma"/>
            <family val="0"/>
          </rPr>
          <t xml:space="preserve"> ______________&lt;Составил&gt;</t>
        </r>
      </text>
    </comment>
    <comment ref="B1" authorId="1">
      <text>
        <r>
          <rPr>
            <b/>
            <sz val="8"/>
            <rFont val="Tahoma"/>
            <family val="0"/>
          </rPr>
          <t xml:space="preserve"> &lt;Наименование стройки&gt;</t>
        </r>
      </text>
    </comment>
    <comment ref="B3" authorId="1">
      <text>
        <r>
          <rPr>
            <b/>
            <sz val="8"/>
            <rFont val="Tahoma"/>
            <family val="0"/>
          </rPr>
          <t xml:space="preserve"> &lt;Регистрационный номер объекта&gt;</t>
        </r>
      </text>
    </comment>
    <comment ref="D14" authorId="0">
      <text>
        <r>
          <rPr>
            <b/>
            <sz val="8"/>
            <rFont val="Tahoma"/>
            <family val="0"/>
          </rPr>
          <t xml:space="preserve"> &lt;Трудозатраты основных рабочих (итоги)&gt;</t>
        </r>
      </text>
    </comment>
    <comment ref="B14" authorId="0">
      <text>
        <r>
          <rPr>
            <b/>
            <sz val="8"/>
            <rFont val="Tahoma"/>
            <family val="0"/>
          </rPr>
          <t xml:space="preserve"> &lt;Трудозатраты основных рабочих (итоги)&gt;</t>
        </r>
      </text>
    </comment>
  </commentList>
</comments>
</file>

<file path=xl/sharedStrings.xml><?xml version="1.0" encoding="utf-8"?>
<sst xmlns="http://schemas.openxmlformats.org/spreadsheetml/2006/main" count="28" uniqueCount="28">
  <si>
    <t>№ пп</t>
  </si>
  <si>
    <t>Виды работ</t>
  </si>
  <si>
    <t>Обоснование</t>
  </si>
  <si>
    <t>УТВЕРЖДАЮ</t>
  </si>
  <si>
    <t>__________________</t>
  </si>
  <si>
    <t>_________________</t>
  </si>
  <si>
    <t>"____"______2015 г.</t>
  </si>
  <si>
    <t>НДС                 в руб.</t>
  </si>
  <si>
    <t>Итого                  в руб.</t>
  </si>
  <si>
    <t>стоимость работ в руб.  без НДС</t>
  </si>
  <si>
    <t>Составил__________________________Якубовская</t>
  </si>
  <si>
    <t>ВСЕГО:</t>
  </si>
  <si>
    <t>Приложение №1_</t>
  </si>
  <si>
    <t>Сводный сметный расчет № 01-01</t>
  </si>
  <si>
    <t>по ул. Бородинской и ул. Заводской.</t>
  </si>
  <si>
    <t xml:space="preserve">на Восстановление зеленой зоны на территории транспортной развязки </t>
  </si>
  <si>
    <t>высадка растений</t>
  </si>
  <si>
    <t>01-01-01</t>
  </si>
  <si>
    <t>01-01-06</t>
  </si>
  <si>
    <t>газоны 2-этап</t>
  </si>
  <si>
    <t>01-01-05</t>
  </si>
  <si>
    <t>многолетник 2-этап</t>
  </si>
  <si>
    <t xml:space="preserve"> 01-01-04</t>
  </si>
  <si>
    <t>газоны</t>
  </si>
  <si>
    <t xml:space="preserve"> 01-01-03</t>
  </si>
  <si>
    <t>многолетник</t>
  </si>
  <si>
    <t>01-01-02</t>
  </si>
  <si>
    <t>однолетник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</si>
</sst>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\ yy"/>
    <numFmt numFmtId="177" formatCode="mmmm\ yy"/>
    <numFmt numFmtId="178" formatCode="0000"/>
    <numFmt numFmtId="179" formatCode="mmmm\ yyyy"/>
    <numFmt numFmtId="180" formatCode="0.0"/>
    <numFmt numFmtId="181" formatCode="0.000"/>
    <numFmt numFmtId="182" formatCode="0.00000"/>
    <numFmt numFmtId="183" formatCode="0.0000"/>
    <numFmt numFmtId="184" formatCode="[$-FC19]d\ mmmm\ yyyy\ &quot;г.&quot;"/>
  </numFmts>
  <fonts count="1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name val="Tahoma"/>
      <family val="0"/>
    </font>
    <font>
      <sz val="8"/>
      <name val="Tahoma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 horizontal="center"/>
      <protection/>
    </xf>
    <xf numFmtId="0" fontId="3" fillId="0" borderId="1">
      <alignment horizontal="center"/>
      <protection/>
    </xf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 horizontal="right" vertical="top" wrapText="1"/>
      <protection/>
    </xf>
    <xf numFmtId="0" fontId="3" fillId="0" borderId="1">
      <alignment horizontal="center" wrapText="1"/>
      <protection/>
    </xf>
    <xf numFmtId="0" fontId="3" fillId="0" borderId="1">
      <alignment horizontal="center"/>
      <protection/>
    </xf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3" fillId="0" borderId="1">
      <alignment horizontal="center" wrapText="1"/>
      <protection/>
    </xf>
    <xf numFmtId="0" fontId="3" fillId="0" borderId="1">
      <alignment horizontal="center"/>
      <protection/>
    </xf>
    <xf numFmtId="0" fontId="3" fillId="0" borderId="0">
      <alignment horizontal="center" vertical="top" wrapText="1"/>
      <protection/>
    </xf>
    <xf numFmtId="0" fontId="3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3" fillId="0" borderId="0">
      <alignment/>
      <protection/>
    </xf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3" fillId="0" borderId="0" xfId="21" applyBorder="1">
      <alignment horizontal="center" wrapText="1"/>
      <protection/>
    </xf>
    <xf numFmtId="0" fontId="3" fillId="0" borderId="0" xfId="28" applyFont="1" applyAlignment="1">
      <alignment horizontal="left"/>
      <protection/>
    </xf>
    <xf numFmtId="0" fontId="9" fillId="0" borderId="0" xfId="28" applyFont="1" applyAlignment="1">
      <alignment horizontal="left"/>
      <protection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1" fillId="0" borderId="2" xfId="25" applyFont="1" applyBorder="1">
      <alignment horizontal="center" wrapText="1"/>
      <protection/>
    </xf>
    <xf numFmtId="0" fontId="11" fillId="0" borderId="3" xfId="25" applyFont="1" applyBorder="1">
      <alignment horizontal="center" wrapText="1"/>
      <protection/>
    </xf>
    <xf numFmtId="0" fontId="11" fillId="0" borderId="4" xfId="25" applyFont="1" applyBorder="1">
      <alignment horizontal="center" wrapText="1"/>
      <protection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right" vertical="top"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wrapText="1"/>
    </xf>
    <xf numFmtId="0" fontId="11" fillId="0" borderId="0" xfId="31" applyFont="1">
      <alignment horizontal="left" vertical="top"/>
      <protection/>
    </xf>
    <xf numFmtId="0" fontId="11" fillId="0" borderId="0" xfId="28" applyFont="1" applyAlignment="1">
      <alignment horizontal="left"/>
      <protection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right" vertical="top"/>
    </xf>
    <xf numFmtId="43" fontId="11" fillId="0" borderId="1" xfId="0" applyNumberFormat="1" applyFont="1" applyBorder="1" applyAlignment="1">
      <alignment horizontal="center" vertical="top" wrapText="1"/>
    </xf>
    <xf numFmtId="43" fontId="11" fillId="0" borderId="5" xfId="0" applyNumberFormat="1" applyFont="1" applyBorder="1" applyAlignment="1">
      <alignment horizontal="center" vertical="top" wrapText="1"/>
    </xf>
    <xf numFmtId="0" fontId="11" fillId="0" borderId="5" xfId="0" applyFont="1" applyBorder="1" applyAlignment="1">
      <alignment horizontal="left" vertical="top" wrapText="1"/>
    </xf>
    <xf numFmtId="43" fontId="14" fillId="0" borderId="1" xfId="0" applyNumberFormat="1" applyFont="1" applyBorder="1" applyAlignment="1">
      <alignment horizontal="center" vertical="top" wrapText="1"/>
    </xf>
    <xf numFmtId="43" fontId="14" fillId="0" borderId="5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0" fillId="0" borderId="0" xfId="28" applyFont="1" applyAlignment="1">
      <alignment horizontal="center"/>
      <protection/>
    </xf>
    <xf numFmtId="49" fontId="11" fillId="0" borderId="5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</cellXfs>
  <cellStyles count="19">
    <cellStyle name="Normal" xfId="0"/>
    <cellStyle name="Акт" xfId="15"/>
    <cellStyle name="ВедРесурсов" xfId="16"/>
    <cellStyle name="Hyperlink" xfId="17"/>
    <cellStyle name="Currency" xfId="18"/>
    <cellStyle name="Currency [0]" xfId="19"/>
    <cellStyle name="Итоги" xfId="20"/>
    <cellStyle name="ЛокСмета" xfId="21"/>
    <cellStyle name="ОбСмета" xfId="22"/>
    <cellStyle name="Percent" xfId="23"/>
    <cellStyle name="РесСмета" xfId="24"/>
    <cellStyle name="СводкаСтоимРаб" xfId="25"/>
    <cellStyle name="СводРасч" xfId="26"/>
    <cellStyle name="Список ресурсов" xfId="27"/>
    <cellStyle name="Титул" xfId="28"/>
    <cellStyle name="Comma" xfId="29"/>
    <cellStyle name="Comma [0]" xfId="30"/>
    <cellStyle name="Хвост" xfId="31"/>
    <cellStyle name="Экспертиза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workbookViewId="0" topLeftCell="A4">
      <selection activeCell="F21" sqref="F21"/>
    </sheetView>
  </sheetViews>
  <sheetFormatPr defaultColWidth="9.00390625" defaultRowHeight="12.75"/>
  <cols>
    <col min="1" max="1" width="5.75390625" style="1" customWidth="1"/>
    <col min="2" max="2" width="16.125" style="1" customWidth="1"/>
    <col min="3" max="3" width="45.00390625" style="1" customWidth="1"/>
    <col min="4" max="4" width="16.125" style="1" customWidth="1"/>
    <col min="5" max="5" width="16.625" style="12" customWidth="1"/>
    <col min="6" max="6" width="16.75390625" style="0" customWidth="1"/>
    <col min="8" max="8" width="19.75390625" style="0" customWidth="1"/>
  </cols>
  <sheetData>
    <row r="1" spans="1:5" s="13" customFormat="1" ht="15.75">
      <c r="A1" s="4"/>
      <c r="B1" s="35"/>
      <c r="C1" s="19"/>
      <c r="D1" s="36"/>
      <c r="E1" s="19"/>
    </row>
    <row r="2" spans="1:6" s="13" customFormat="1" ht="15.75" customHeight="1">
      <c r="A2" s="45" t="s">
        <v>12</v>
      </c>
      <c r="B2" s="45"/>
      <c r="C2" s="45"/>
      <c r="D2" s="36"/>
      <c r="E2" s="38"/>
      <c r="F2" s="13" t="s">
        <v>3</v>
      </c>
    </row>
    <row r="3" spans="1:6" s="13" customFormat="1" ht="15.75" customHeight="1">
      <c r="A3" s="4"/>
      <c r="B3" s="35"/>
      <c r="C3" s="19"/>
      <c r="D3" s="37"/>
      <c r="E3" s="39"/>
      <c r="F3" s="13" t="s">
        <v>4</v>
      </c>
    </row>
    <row r="4" spans="1:6" s="13" customFormat="1" ht="15.75">
      <c r="A4" s="4"/>
      <c r="B4" s="35"/>
      <c r="C4" s="19"/>
      <c r="D4" s="37"/>
      <c r="E4" s="20"/>
      <c r="F4" s="13" t="s">
        <v>5</v>
      </c>
    </row>
    <row r="5" spans="1:6" s="13" customFormat="1" ht="15">
      <c r="A5" s="4"/>
      <c r="B5" s="17"/>
      <c r="C5" s="4"/>
      <c r="D5" s="8"/>
      <c r="E5" s="9"/>
      <c r="F5" s="13" t="s">
        <v>6</v>
      </c>
    </row>
    <row r="6" spans="1:5" s="13" customFormat="1" ht="18.75">
      <c r="A6" s="4"/>
      <c r="B6" s="4"/>
      <c r="C6" s="18" t="s">
        <v>13</v>
      </c>
      <c r="D6" s="7"/>
      <c r="E6" s="10"/>
    </row>
    <row r="7" spans="1:5" s="13" customFormat="1" ht="18.75">
      <c r="A7" s="4"/>
      <c r="B7" s="4"/>
      <c r="C7" s="18"/>
      <c r="D7" s="7"/>
      <c r="E7" s="10"/>
    </row>
    <row r="8" spans="1:6" s="13" customFormat="1" ht="18.75" customHeight="1">
      <c r="A8" s="55" t="s">
        <v>15</v>
      </c>
      <c r="B8" s="55"/>
      <c r="C8" s="55"/>
      <c r="D8" s="55"/>
      <c r="E8" s="55"/>
      <c r="F8" s="55"/>
    </row>
    <row r="9" spans="1:5" s="11" customFormat="1" ht="16.5" customHeight="1">
      <c r="A9" s="4"/>
      <c r="B9" s="5"/>
      <c r="C9" s="4"/>
      <c r="D9" s="16"/>
      <c r="E9" s="6"/>
    </row>
    <row r="10" spans="1:5" s="11" customFormat="1" ht="18.75">
      <c r="A10" s="4"/>
      <c r="B10" s="5"/>
      <c r="C10" s="18" t="s">
        <v>14</v>
      </c>
      <c r="D10" s="16"/>
      <c r="E10" s="6"/>
    </row>
    <row r="11" ht="19.5" customHeight="1" thickBot="1"/>
    <row r="12" spans="1:6" ht="30.75" customHeight="1">
      <c r="A12" s="51" t="s">
        <v>0</v>
      </c>
      <c r="B12" s="46" t="s">
        <v>2</v>
      </c>
      <c r="C12" s="48" t="s">
        <v>1</v>
      </c>
      <c r="D12" s="48" t="s">
        <v>9</v>
      </c>
      <c r="E12" s="48" t="s">
        <v>7</v>
      </c>
      <c r="F12" s="46" t="s">
        <v>8</v>
      </c>
    </row>
    <row r="13" spans="1:6" ht="27.75" customHeight="1">
      <c r="A13" s="52"/>
      <c r="B13" s="47"/>
      <c r="C13" s="49"/>
      <c r="D13" s="49"/>
      <c r="E13" s="49"/>
      <c r="F13" s="47"/>
    </row>
    <row r="14" spans="1:13" ht="16.5" thickBot="1">
      <c r="A14" s="21">
        <v>1</v>
      </c>
      <c r="B14" s="23">
        <v>2</v>
      </c>
      <c r="C14" s="22">
        <v>3</v>
      </c>
      <c r="D14" s="22">
        <v>4</v>
      </c>
      <c r="E14" s="22">
        <v>5</v>
      </c>
      <c r="F14" s="23">
        <v>6</v>
      </c>
      <c r="G14" s="15"/>
      <c r="H14" s="15"/>
      <c r="I14" s="15"/>
      <c r="J14" s="15"/>
      <c r="K14" s="15"/>
      <c r="L14" s="15"/>
      <c r="M14" s="15"/>
    </row>
    <row r="15" spans="1:11" ht="38.25" customHeight="1">
      <c r="A15" s="24">
        <v>1</v>
      </c>
      <c r="B15" s="56" t="s">
        <v>17</v>
      </c>
      <c r="C15" s="42" t="s">
        <v>16</v>
      </c>
      <c r="D15" s="41">
        <v>313517.55</v>
      </c>
      <c r="E15" s="41">
        <f aca="true" t="shared" si="0" ref="E15:E20">D15*0.18</f>
        <v>56433.15899999999</v>
      </c>
      <c r="F15" s="41">
        <f aca="true" t="shared" si="1" ref="F15:F20">D15+E15</f>
        <v>369950.709</v>
      </c>
      <c r="G15" s="2"/>
      <c r="H15" s="3"/>
      <c r="I15" s="14"/>
      <c r="J15" s="3"/>
      <c r="K15" s="3"/>
    </row>
    <row r="16" spans="1:11" ht="37.5" customHeight="1">
      <c r="A16" s="24">
        <v>2</v>
      </c>
      <c r="B16" s="57" t="s">
        <v>26</v>
      </c>
      <c r="C16" s="25" t="s">
        <v>27</v>
      </c>
      <c r="D16" s="40">
        <v>24214.8</v>
      </c>
      <c r="E16" s="41">
        <f t="shared" si="0"/>
        <v>4358.664</v>
      </c>
      <c r="F16" s="41">
        <f t="shared" si="1"/>
        <v>28573.464</v>
      </c>
      <c r="G16" s="2"/>
      <c r="H16" s="3"/>
      <c r="I16" s="14"/>
      <c r="J16" s="3"/>
      <c r="K16" s="3"/>
    </row>
    <row r="17" spans="1:11" ht="51" customHeight="1">
      <c r="A17" s="24">
        <v>3</v>
      </c>
      <c r="B17" s="57" t="s">
        <v>24</v>
      </c>
      <c r="C17" s="25" t="s">
        <v>25</v>
      </c>
      <c r="D17" s="40">
        <v>10641.75</v>
      </c>
      <c r="E17" s="41">
        <f t="shared" si="0"/>
        <v>1915.5149999999999</v>
      </c>
      <c r="F17" s="41">
        <f t="shared" si="1"/>
        <v>12557.265</v>
      </c>
      <c r="G17" s="2"/>
      <c r="H17" s="3"/>
      <c r="I17" s="14"/>
      <c r="J17" s="3"/>
      <c r="K17" s="3"/>
    </row>
    <row r="18" spans="1:11" ht="33" customHeight="1">
      <c r="A18" s="24">
        <v>4</v>
      </c>
      <c r="B18" s="57" t="s">
        <v>22</v>
      </c>
      <c r="C18" s="25" t="s">
        <v>23</v>
      </c>
      <c r="D18" s="40">
        <v>56938.37</v>
      </c>
      <c r="E18" s="41">
        <f t="shared" si="0"/>
        <v>10248.9066</v>
      </c>
      <c r="F18" s="41">
        <f t="shared" si="1"/>
        <v>67187.2766</v>
      </c>
      <c r="G18" s="2"/>
      <c r="H18" s="3"/>
      <c r="I18" s="14"/>
      <c r="J18" s="3"/>
      <c r="K18" s="3"/>
    </row>
    <row r="19" spans="1:11" ht="35.25" customHeight="1">
      <c r="A19" s="24">
        <v>5</v>
      </c>
      <c r="B19" s="57" t="s">
        <v>20</v>
      </c>
      <c r="C19" s="25" t="s">
        <v>21</v>
      </c>
      <c r="D19" s="40">
        <v>10752.11</v>
      </c>
      <c r="E19" s="41">
        <f t="shared" si="0"/>
        <v>1935.3798</v>
      </c>
      <c r="F19" s="41">
        <f t="shared" si="1"/>
        <v>12687.489800000001</v>
      </c>
      <c r="G19" s="2"/>
      <c r="H19" s="3"/>
      <c r="I19" s="14"/>
      <c r="J19" s="3"/>
      <c r="K19" s="3"/>
    </row>
    <row r="20" spans="1:11" ht="54.75" customHeight="1">
      <c r="A20" s="24">
        <v>6</v>
      </c>
      <c r="B20" s="57" t="s">
        <v>18</v>
      </c>
      <c r="C20" s="25" t="s">
        <v>19</v>
      </c>
      <c r="D20" s="40">
        <v>146973.94</v>
      </c>
      <c r="E20" s="41">
        <f t="shared" si="0"/>
        <v>26455.3092</v>
      </c>
      <c r="F20" s="41">
        <f t="shared" si="1"/>
        <v>173429.2492</v>
      </c>
      <c r="G20" s="2"/>
      <c r="H20" s="3"/>
      <c r="I20" s="14"/>
      <c r="J20" s="3"/>
      <c r="K20" s="3"/>
    </row>
    <row r="21" spans="1:11" ht="24.75" customHeight="1">
      <c r="A21" s="53" t="s">
        <v>11</v>
      </c>
      <c r="B21" s="54"/>
      <c r="C21" s="25"/>
      <c r="D21" s="43">
        <f>D15+D16+D17+D18+D19+D20</f>
        <v>563038.52</v>
      </c>
      <c r="E21" s="44">
        <f>D21*0.18</f>
        <v>101346.9336</v>
      </c>
      <c r="F21" s="43">
        <f>D21+E21</f>
        <v>664385.4536</v>
      </c>
      <c r="G21" s="2"/>
      <c r="H21" s="3"/>
      <c r="I21" s="14"/>
      <c r="J21" s="3"/>
      <c r="K21" s="3"/>
    </row>
    <row r="22" spans="1:9" ht="15.75">
      <c r="A22" s="26"/>
      <c r="B22" s="27"/>
      <c r="C22" s="28"/>
      <c r="D22" s="28"/>
      <c r="E22" s="28"/>
      <c r="F22" s="3"/>
      <c r="G22" s="14"/>
      <c r="H22" s="3"/>
      <c r="I22" s="3"/>
    </row>
    <row r="23" spans="1:9" ht="15.75">
      <c r="A23" s="26"/>
      <c r="B23" s="27"/>
      <c r="C23" s="28"/>
      <c r="D23" s="28"/>
      <c r="E23" s="28"/>
      <c r="F23" s="3"/>
      <c r="G23" s="14"/>
      <c r="H23" s="3"/>
      <c r="I23" s="3"/>
    </row>
    <row r="24" spans="1:9" ht="15.75">
      <c r="A24" s="29"/>
      <c r="B24" s="30"/>
      <c r="C24" s="31"/>
      <c r="D24" s="31"/>
      <c r="E24" s="31"/>
      <c r="F24" s="3"/>
      <c r="G24" s="14"/>
      <c r="H24" s="3"/>
      <c r="I24" s="3"/>
    </row>
    <row r="25" spans="1:5" ht="15.75">
      <c r="A25" s="29"/>
      <c r="B25" s="50" t="s">
        <v>10</v>
      </c>
      <c r="C25" s="50"/>
      <c r="D25" s="50"/>
      <c r="E25" s="50"/>
    </row>
    <row r="26" spans="1:5" ht="15.75">
      <c r="A26" s="29"/>
      <c r="B26" s="30"/>
      <c r="C26" s="29"/>
      <c r="D26" s="29"/>
      <c r="E26" s="32"/>
    </row>
    <row r="27" spans="1:5" ht="25.5" customHeight="1">
      <c r="A27" s="29"/>
      <c r="B27" s="33"/>
      <c r="C27" s="34"/>
      <c r="D27" s="29"/>
      <c r="E27" s="32"/>
    </row>
  </sheetData>
  <mergeCells count="10">
    <mergeCell ref="B25:E25"/>
    <mergeCell ref="A12:A13"/>
    <mergeCell ref="C12:C13"/>
    <mergeCell ref="E12:E13"/>
    <mergeCell ref="A21:B21"/>
    <mergeCell ref="A2:C2"/>
    <mergeCell ref="F12:F13"/>
    <mergeCell ref="D12:D13"/>
    <mergeCell ref="B12:B13"/>
    <mergeCell ref="A8:F8"/>
  </mergeCells>
  <printOptions/>
  <pageMargins left="0.92" right="0.27" top="0.35" bottom="0.27" header="0.27" footer="0.18"/>
  <pageSetup horizontalDpi="600" verticalDpi="600" orientation="portrait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Дубинская</dc:creator>
  <cp:keywords/>
  <dc:description/>
  <cp:lastModifiedBy>Якубовская</cp:lastModifiedBy>
  <cp:lastPrinted>2015-06-30T13:54:52Z</cp:lastPrinted>
  <dcterms:created xsi:type="dcterms:W3CDTF">2003-01-28T12:33:10Z</dcterms:created>
  <dcterms:modified xsi:type="dcterms:W3CDTF">2015-07-23T11:45:48Z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