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1">'Сводка стоимости работ'!$A$1:$F$25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C7" authorId="1">
      <text>
        <r>
          <rPr>
            <b/>
            <sz val="8"/>
            <rFont val="Tahoma"/>
            <family val="0"/>
          </rPr>
          <t xml:space="preserve"> &lt;Регистрационный номер локальной сметы&gt;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<sst xmlns="http://schemas.openxmlformats.org/spreadsheetml/2006/main" count="25" uniqueCount="25">
  <si>
    <t>№ пп</t>
  </si>
  <si>
    <t>Сводный сметный расчет</t>
  </si>
  <si>
    <t>Виды работ</t>
  </si>
  <si>
    <t>Обоснование</t>
  </si>
  <si>
    <t>УТВЕРЖДАЮ</t>
  </si>
  <si>
    <t>__________________</t>
  </si>
  <si>
    <t>_________________</t>
  </si>
  <si>
    <t>"____"______2015 г.</t>
  </si>
  <si>
    <t>НДС                 в руб.</t>
  </si>
  <si>
    <t>Итого                  в руб.</t>
  </si>
  <si>
    <t>стоимость работ в руб.  без НДС</t>
  </si>
  <si>
    <t>ИТОГО:</t>
  </si>
  <si>
    <t>Составил__________________________Якубовская</t>
  </si>
  <si>
    <t>Приложение №____</t>
  </si>
  <si>
    <t xml:space="preserve">на выполнение работ по капитальному ремонту котельных по </t>
  </si>
  <si>
    <t xml:space="preserve"> филиалу  ОАО "АТЭК" "Новороссийские тепловые сети"</t>
  </si>
  <si>
    <t>Капитальный ремонт  тепловой сети внутреннего трубопровода Ду 530мм с врезкой задвижек, котельной "Южная", г.Новороссийск</t>
  </si>
  <si>
    <t>23-09-15-2</t>
  </si>
  <si>
    <t>24-09-15-101</t>
  </si>
  <si>
    <t>Котельная "Южная" по ул.Куникова,43 г.Новороссийск.  Капитальный ремонт котла ПТВ-30 №4</t>
  </si>
  <si>
    <t>Капитальный ремонт участка теплотрассы котельной по ул. Сипягина, 6 в г. Новороссийске.</t>
  </si>
  <si>
    <t>Капитальный ремонт котла ДКВР  №4 котельной 3 МКР Ленина, 69</t>
  </si>
  <si>
    <t>Капитальный ремонт участка т/трассы Гайдук ул. Н.шоссе,9</t>
  </si>
  <si>
    <t>Капитальный ремонт теплотрассы от ТК 45 до д.с. №52 Герцена,5</t>
  </si>
  <si>
    <t>Капитальный ремонт участка теплотрассы котельной  по ул.Сипягина-6  в г.Новороссийске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</si>
</sst>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,##0.00_ ;\-#,##0.00\ "/>
    <numFmt numFmtId="186" formatCode="#,##0.00\ &quot;₽&quot;"/>
    <numFmt numFmtId="187" formatCode="#,##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1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" fillId="0" borderId="1">
      <alignment horizontal="center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41" fillId="28" borderId="8" applyNumberFormat="0" applyAlignment="0" applyProtection="0"/>
    <xf numFmtId="0" fontId="3" fillId="0" borderId="1">
      <alignment horizontal="center" wrapText="1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1">
      <alignment horizontal="center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46" fillId="0" borderId="10" applyNumberFormat="0" applyFill="0" applyAlignment="0" applyProtection="0"/>
    <xf numFmtId="0" fontId="3" fillId="0" borderId="0">
      <alignment horizontal="center" vertical="top" wrapText="1"/>
      <protection/>
    </xf>
    <xf numFmtId="0" fontId="47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8" fillId="32" borderId="0" applyNumberFormat="0" applyBorder="0" applyAlignment="0" applyProtection="0"/>
    <xf numFmtId="0" fontId="3" fillId="0" borderId="0">
      <alignment/>
      <protection/>
    </xf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54" applyBorder="1">
      <alignment horizontal="center" wrapText="1"/>
      <protection/>
    </xf>
    <xf numFmtId="0" fontId="3" fillId="0" borderId="0" xfId="68" applyFont="1" applyAlignment="1">
      <alignment horizontal="left"/>
      <protection/>
    </xf>
    <xf numFmtId="0" fontId="9" fillId="0" borderId="0" xfId="68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0" fillId="0" borderId="0" xfId="68" applyFont="1">
      <alignment horizontal="center"/>
      <protection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11" xfId="63" applyFont="1" applyBorder="1">
      <alignment horizontal="center" wrapText="1"/>
      <protection/>
    </xf>
    <xf numFmtId="0" fontId="11" fillId="0" borderId="12" xfId="63" applyFont="1" applyBorder="1">
      <alignment horizontal="center" wrapText="1"/>
      <protection/>
    </xf>
    <xf numFmtId="0" fontId="11" fillId="0" borderId="13" xfId="63" applyFont="1" applyBorder="1">
      <alignment horizontal="center" wrapText="1"/>
      <protection/>
    </xf>
    <xf numFmtId="0" fontId="11" fillId="0" borderId="1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71" applyFont="1">
      <alignment horizontal="left" vertical="top"/>
      <protection/>
    </xf>
    <xf numFmtId="0" fontId="11" fillId="0" borderId="0" xfId="68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0" borderId="14" xfId="0" applyNumberFormat="1" applyFont="1" applyBorder="1" applyAlignment="1">
      <alignment horizontal="center" vertical="top" wrapText="1"/>
    </xf>
    <xf numFmtId="3" fontId="11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лохой" xfId="58"/>
    <cellStyle name="Пояснение" xfId="59"/>
    <cellStyle name="Примечание" xfId="60"/>
    <cellStyle name="Percent" xfId="61"/>
    <cellStyle name="РесСмета" xfId="62"/>
    <cellStyle name="СводкаСтоимРаб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Comma" xfId="69"/>
    <cellStyle name="Comma [0]" xfId="70"/>
    <cellStyle name="Хвост" xfId="71"/>
    <cellStyle name="Хороший" xfId="72"/>
    <cellStyle name="Экспертиза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PageLayoutView="0" workbookViewId="0" topLeftCell="A16">
      <selection activeCell="J18" sqref="J18"/>
    </sheetView>
  </sheetViews>
  <sheetFormatPr defaultColWidth="9.00390625" defaultRowHeight="12.75"/>
  <cols>
    <col min="1" max="1" width="5.75390625" style="1" customWidth="1"/>
    <col min="2" max="2" width="16.125" style="1" customWidth="1"/>
    <col min="3" max="3" width="45.00390625" style="1" customWidth="1"/>
    <col min="4" max="4" width="16.125" style="1" customWidth="1"/>
    <col min="5" max="5" width="14.375" style="12" customWidth="1"/>
    <col min="6" max="6" width="16.75390625" style="0" customWidth="1"/>
    <col min="8" max="8" width="19.75390625" style="0" customWidth="1"/>
  </cols>
  <sheetData>
    <row r="1" spans="1:5" s="13" customFormat="1" ht="15.75">
      <c r="A1" s="4"/>
      <c r="B1" s="37"/>
      <c r="C1" s="20"/>
      <c r="D1" s="38"/>
      <c r="E1" s="20"/>
    </row>
    <row r="2" spans="1:6" s="13" customFormat="1" ht="15.75" customHeight="1">
      <c r="A2" s="46" t="s">
        <v>13</v>
      </c>
      <c r="B2" s="46"/>
      <c r="C2" s="46"/>
      <c r="D2" s="38"/>
      <c r="E2" s="40"/>
      <c r="F2" s="13" t="s">
        <v>4</v>
      </c>
    </row>
    <row r="3" spans="1:6" s="13" customFormat="1" ht="15.75" customHeight="1">
      <c r="A3" s="4"/>
      <c r="B3" s="37"/>
      <c r="C3" s="20"/>
      <c r="D3" s="39"/>
      <c r="E3" s="41"/>
      <c r="F3" s="13" t="s">
        <v>5</v>
      </c>
    </row>
    <row r="4" spans="1:6" s="13" customFormat="1" ht="15.75">
      <c r="A4" s="4"/>
      <c r="B4" s="37"/>
      <c r="C4" s="20"/>
      <c r="D4" s="39"/>
      <c r="E4" s="21"/>
      <c r="F4" s="13" t="s">
        <v>6</v>
      </c>
    </row>
    <row r="5" spans="1:6" s="13" customFormat="1" ht="15">
      <c r="A5" s="4"/>
      <c r="B5" s="17"/>
      <c r="C5" s="4"/>
      <c r="D5" s="8"/>
      <c r="E5" s="9"/>
      <c r="F5" s="13" t="s">
        <v>7</v>
      </c>
    </row>
    <row r="6" spans="1:5" s="13" customFormat="1" ht="18.75">
      <c r="A6" s="4"/>
      <c r="B6" s="4"/>
      <c r="C6" s="18" t="s">
        <v>1</v>
      </c>
      <c r="D6" s="7"/>
      <c r="E6" s="10"/>
    </row>
    <row r="7" spans="1:5" s="13" customFormat="1" ht="18.75">
      <c r="A7" s="4"/>
      <c r="B7" s="4"/>
      <c r="C7" s="19" t="s">
        <v>14</v>
      </c>
      <c r="D7" s="7"/>
      <c r="E7" s="4"/>
    </row>
    <row r="8" spans="1:5" s="11" customFormat="1" ht="12.75">
      <c r="A8" s="4"/>
      <c r="B8" s="5"/>
      <c r="C8" s="4"/>
      <c r="D8" s="16"/>
      <c r="E8" s="6"/>
    </row>
    <row r="9" spans="1:5" s="11" customFormat="1" ht="18.75">
      <c r="A9" s="4"/>
      <c r="B9" s="5"/>
      <c r="C9" s="18" t="s">
        <v>15</v>
      </c>
      <c r="D9" s="16"/>
      <c r="E9" s="6"/>
    </row>
    <row r="10" ht="13.5" customHeight="1" thickBot="1"/>
    <row r="11" spans="1:6" ht="30.75" customHeight="1">
      <c r="A11" s="52" t="s">
        <v>0</v>
      </c>
      <c r="B11" s="47" t="s">
        <v>3</v>
      </c>
      <c r="C11" s="49" t="s">
        <v>2</v>
      </c>
      <c r="D11" s="49" t="s">
        <v>10</v>
      </c>
      <c r="E11" s="49" t="s">
        <v>8</v>
      </c>
      <c r="F11" s="47" t="s">
        <v>9</v>
      </c>
    </row>
    <row r="12" spans="1:6" ht="27.75" customHeight="1">
      <c r="A12" s="53"/>
      <c r="B12" s="48"/>
      <c r="C12" s="50"/>
      <c r="D12" s="50"/>
      <c r="E12" s="50"/>
      <c r="F12" s="48"/>
    </row>
    <row r="13" spans="1:13" ht="16.5" thickBot="1">
      <c r="A13" s="22">
        <v>1</v>
      </c>
      <c r="B13" s="24">
        <v>2</v>
      </c>
      <c r="C13" s="23">
        <v>3</v>
      </c>
      <c r="D13" s="23">
        <v>4</v>
      </c>
      <c r="E13" s="23">
        <v>5</v>
      </c>
      <c r="F13" s="24">
        <v>6</v>
      </c>
      <c r="G13" s="15"/>
      <c r="H13" s="15"/>
      <c r="I13" s="15"/>
      <c r="J13" s="15"/>
      <c r="K13" s="15"/>
      <c r="L13" s="15"/>
      <c r="M13" s="15"/>
    </row>
    <row r="14" spans="1:14" ht="78.75" customHeight="1">
      <c r="A14" s="25">
        <v>1</v>
      </c>
      <c r="B14" s="42" t="s">
        <v>17</v>
      </c>
      <c r="C14" s="27" t="s">
        <v>16</v>
      </c>
      <c r="D14" s="43">
        <v>1051220.53</v>
      </c>
      <c r="E14" s="44">
        <f aca="true" t="shared" si="0" ref="E14:E21">D14*0.18</f>
        <v>189219.6954</v>
      </c>
      <c r="F14" s="44">
        <f aca="true" t="shared" si="1" ref="F14:F21">D14+E14</f>
        <v>1240440.2254</v>
      </c>
      <c r="G14" s="2"/>
      <c r="H14" s="3"/>
      <c r="I14" s="14"/>
      <c r="J14" s="3"/>
      <c r="K14" s="3"/>
      <c r="L14" s="3"/>
      <c r="M14" s="3"/>
      <c r="N14" s="3"/>
    </row>
    <row r="15" spans="1:11" ht="48.75" customHeight="1">
      <c r="A15" s="26">
        <v>2</v>
      </c>
      <c r="B15" s="42" t="s">
        <v>18</v>
      </c>
      <c r="C15" s="27" t="s">
        <v>19</v>
      </c>
      <c r="D15" s="43">
        <v>1088841.66</v>
      </c>
      <c r="E15" s="44">
        <f t="shared" si="0"/>
        <v>195991.49879999997</v>
      </c>
      <c r="F15" s="44">
        <f t="shared" si="1"/>
        <v>1284833.1587999999</v>
      </c>
      <c r="G15" s="2"/>
      <c r="H15" s="3"/>
      <c r="I15" s="14"/>
      <c r="J15" s="3"/>
      <c r="K15" s="3"/>
    </row>
    <row r="16" spans="1:11" ht="57" customHeight="1">
      <c r="A16" s="26">
        <v>3</v>
      </c>
      <c r="B16" s="42"/>
      <c r="C16" s="27" t="s">
        <v>20</v>
      </c>
      <c r="D16" s="43">
        <v>556137</v>
      </c>
      <c r="E16" s="44">
        <f t="shared" si="0"/>
        <v>100104.66</v>
      </c>
      <c r="F16" s="45">
        <f t="shared" si="1"/>
        <v>656241.66</v>
      </c>
      <c r="G16" s="2"/>
      <c r="H16" s="3"/>
      <c r="I16" s="14"/>
      <c r="J16" s="3"/>
      <c r="K16" s="3"/>
    </row>
    <row r="17" spans="1:11" ht="49.5" customHeight="1">
      <c r="A17" s="26">
        <v>4</v>
      </c>
      <c r="B17" s="42"/>
      <c r="C17" s="27" t="s">
        <v>21</v>
      </c>
      <c r="D17" s="43">
        <v>1197742.37</v>
      </c>
      <c r="E17" s="44">
        <f t="shared" si="0"/>
        <v>215593.62660000002</v>
      </c>
      <c r="F17" s="44">
        <f t="shared" si="1"/>
        <v>1413335.9966000002</v>
      </c>
      <c r="G17" s="2"/>
      <c r="H17" s="3"/>
      <c r="I17" s="14"/>
      <c r="J17" s="3"/>
      <c r="K17" s="3"/>
    </row>
    <row r="18" spans="1:11" ht="36.75" customHeight="1">
      <c r="A18" s="26">
        <v>5</v>
      </c>
      <c r="B18" s="42"/>
      <c r="C18" s="27" t="s">
        <v>22</v>
      </c>
      <c r="D18" s="43">
        <v>859198.96</v>
      </c>
      <c r="E18" s="44">
        <f t="shared" si="0"/>
        <v>154655.81279999999</v>
      </c>
      <c r="F18" s="44">
        <f t="shared" si="1"/>
        <v>1013854.7727999999</v>
      </c>
      <c r="G18" s="2"/>
      <c r="H18" s="3"/>
      <c r="I18" s="14"/>
      <c r="J18" s="3"/>
      <c r="K18" s="3"/>
    </row>
    <row r="19" spans="1:11" ht="57" customHeight="1">
      <c r="A19" s="26">
        <v>6</v>
      </c>
      <c r="B19" s="42"/>
      <c r="C19" s="27" t="s">
        <v>23</v>
      </c>
      <c r="D19" s="43">
        <v>500123.71</v>
      </c>
      <c r="E19" s="44">
        <f t="shared" si="0"/>
        <v>90022.2678</v>
      </c>
      <c r="F19" s="44">
        <f t="shared" si="1"/>
        <v>590145.9778</v>
      </c>
      <c r="G19" s="2"/>
      <c r="H19" s="3"/>
      <c r="I19" s="14"/>
      <c r="J19" s="3"/>
      <c r="K19" s="3"/>
    </row>
    <row r="20" spans="1:11" ht="57" customHeight="1">
      <c r="A20" s="26">
        <v>7</v>
      </c>
      <c r="B20" s="42"/>
      <c r="C20" s="27" t="s">
        <v>24</v>
      </c>
      <c r="D20" s="43">
        <v>556137</v>
      </c>
      <c r="E20" s="44">
        <f t="shared" si="0"/>
        <v>100104.66</v>
      </c>
      <c r="F20" s="44">
        <f>D20+E20</f>
        <v>656241.66</v>
      </c>
      <c r="G20" s="2"/>
      <c r="H20" s="3"/>
      <c r="I20" s="14"/>
      <c r="J20" s="3"/>
      <c r="K20" s="3"/>
    </row>
    <row r="21" spans="1:11" ht="24.75" customHeight="1">
      <c r="A21" s="54" t="s">
        <v>11</v>
      </c>
      <c r="B21" s="55"/>
      <c r="C21" s="27"/>
      <c r="D21" s="43">
        <f>D14+D15+D16+D17+D18+D19+D20</f>
        <v>5809401.2299999995</v>
      </c>
      <c r="E21" s="44">
        <f t="shared" si="0"/>
        <v>1045692.2213999999</v>
      </c>
      <c r="F21" s="43">
        <f t="shared" si="1"/>
        <v>6855093.4514</v>
      </c>
      <c r="G21" s="2"/>
      <c r="H21" s="3"/>
      <c r="I21" s="14"/>
      <c r="J21" s="3"/>
      <c r="K21" s="3"/>
    </row>
    <row r="22" spans="1:9" ht="15.75">
      <c r="A22" s="28"/>
      <c r="B22" s="29"/>
      <c r="C22" s="30"/>
      <c r="D22" s="30"/>
      <c r="E22" s="30"/>
      <c r="F22" s="3"/>
      <c r="G22" s="14"/>
      <c r="H22" s="3"/>
      <c r="I22" s="3"/>
    </row>
    <row r="23" spans="1:9" ht="15.75">
      <c r="A23" s="28"/>
      <c r="B23" s="29"/>
      <c r="C23" s="30"/>
      <c r="D23" s="30"/>
      <c r="E23" s="30"/>
      <c r="F23" s="3"/>
      <c r="G23" s="14"/>
      <c r="H23" s="3"/>
      <c r="I23" s="3"/>
    </row>
    <row r="24" spans="1:9" ht="15.75">
      <c r="A24" s="31"/>
      <c r="B24" s="32"/>
      <c r="C24" s="33"/>
      <c r="D24" s="33"/>
      <c r="E24" s="33"/>
      <c r="F24" s="3"/>
      <c r="G24" s="14"/>
      <c r="H24" s="3"/>
      <c r="I24" s="3"/>
    </row>
    <row r="25" spans="1:5" ht="15.75">
      <c r="A25" s="31"/>
      <c r="B25" s="51" t="s">
        <v>12</v>
      </c>
      <c r="C25" s="51"/>
      <c r="D25" s="51"/>
      <c r="E25" s="51"/>
    </row>
    <row r="26" spans="1:5" ht="15.75">
      <c r="A26" s="31"/>
      <c r="B26" s="32"/>
      <c r="C26" s="31"/>
      <c r="D26" s="31"/>
      <c r="E26" s="34"/>
    </row>
    <row r="27" spans="1:5" ht="25.5" customHeight="1">
      <c r="A27" s="31"/>
      <c r="B27" s="35"/>
      <c r="C27" s="36"/>
      <c r="D27" s="31"/>
      <c r="E27" s="34"/>
    </row>
    <row r="110" ht="12.75"/>
  </sheetData>
  <sheetProtection/>
  <mergeCells count="9">
    <mergeCell ref="A2:C2"/>
    <mergeCell ref="F11:F12"/>
    <mergeCell ref="D11:D12"/>
    <mergeCell ref="B11:B12"/>
    <mergeCell ref="B25:E25"/>
    <mergeCell ref="A11:A12"/>
    <mergeCell ref="C11:C12"/>
    <mergeCell ref="E11:E12"/>
    <mergeCell ref="A21:B21"/>
  </mergeCells>
  <printOptions/>
  <pageMargins left="0.92" right="0.27" top="0.35" bottom="0.27" header="0.27" footer="0.18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Шестопалова Елена Алексеевна</cp:lastModifiedBy>
  <cp:lastPrinted>2015-08-10T11:01:00Z</cp:lastPrinted>
  <dcterms:created xsi:type="dcterms:W3CDTF">2003-01-28T12:33:10Z</dcterms:created>
  <dcterms:modified xsi:type="dcterms:W3CDTF">2015-09-30T14:59:17Z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