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50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<sst xmlns="http://schemas.openxmlformats.org/spreadsheetml/2006/main" count="77" uniqueCount="76">
  <si>
    <t>№ пп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</si>
  <si>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</si>
  <si>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</si>
  <si>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</si>
  <si>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</si>
  <si>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</si>
  <si>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</si>
  <si>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</si>
  <si>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</si>
  <si>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</si>
  <si>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</si>
  <si>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Составил__________________________Якубовская</t>
  </si>
  <si>
    <t xml:space="preserve">на выполнение работ по капитальному ремонту котельных по </t>
  </si>
  <si>
    <t>филиал  ОАО "Краснодартеплоэнерго"</t>
  </si>
  <si>
    <t xml:space="preserve">  ОАО "АТЭК"</t>
  </si>
  <si>
    <t>Приложение №1_</t>
  </si>
  <si>
    <t>Сводный сметный расчет № 01-10-02</t>
  </si>
  <si>
    <t>26-10-15</t>
  </si>
  <si>
    <t>Капитальный ремонт участка тепловой сети от ЦТП-75 до ТК-46</t>
  </si>
  <si>
    <t>26-10-15-01</t>
  </si>
  <si>
    <t>Капитальный ремонт участка тепловой сети РОК-1. Ду 500 от ТК16-3 до ТК-23  от ул. Калинина до ул. 70-летия Октября на Ду700мм</t>
  </si>
  <si>
    <t>27-10-15</t>
  </si>
  <si>
    <t>Капитльный ремонт  трубопроводов ГВС и отопления  от Т67  до ТК-73 и от котельной по  ул. Восточно-Кругликовская, 55-4 до ж.д. 1Мая,232,</t>
  </si>
  <si>
    <t>27-10-15-01</t>
  </si>
  <si>
    <t>Капитальный ремонт трубопроводов  ГВС от Т47 до ТК-54 от котельной по ул. Российская, 96/1</t>
  </si>
  <si>
    <t>27-19-15-108</t>
  </si>
  <si>
    <t>Котельная РОК-1 г. Краснодар. Капитальный ремонт с установкой регулирующего затвора.</t>
  </si>
  <si>
    <t>27-19-15-107</t>
  </si>
  <si>
    <t>Котельная РОК-1 г. Краснодар. Капитальный ремонт с  заменой обратного клапана Ду 400 насоса №3</t>
  </si>
  <si>
    <t>27-10-15-106</t>
  </si>
  <si>
    <t>Капитальный ремонт ЦТП-16 с установкой насоса</t>
  </si>
  <si>
    <t>27-10-15-105</t>
  </si>
  <si>
    <t>Капитальный ремонт ИТП-41 с установкой насоса</t>
  </si>
  <si>
    <t>27-10-15-104</t>
  </si>
  <si>
    <t>Капитальный ремонт ЦТП-76 с установкой насоса</t>
  </si>
  <si>
    <t>27-10-15-103</t>
  </si>
  <si>
    <t>Капитальный ремонт котельной по ул. Славянская, 50  с установкой насоса</t>
  </si>
  <si>
    <t>27-10-15-102</t>
  </si>
  <si>
    <t>Капитальный ремонт ЦТП-75 с установкой насоса</t>
  </si>
  <si>
    <t>27-10-15-101</t>
  </si>
  <si>
    <t>Капитальный ремонт котельной ст. Елизаветинская, почтовое отделение №82  с установкой насоса</t>
  </si>
  <si>
    <t>27-10-15-02</t>
  </si>
  <si>
    <t>Капитальный ремонт ЦТП (Коллекторная) кв. 10/70 по ул. Старокубанской</t>
  </si>
  <si>
    <t>27-10-15-03</t>
  </si>
  <si>
    <t>Капитальный ремонт тепловой сети Ду250мм в ТК-4  ЧМР по ул. Айвазовского и Ставропольской.Замена запорной арматуры .</t>
  </si>
  <si>
    <t>29-10-15</t>
  </si>
  <si>
    <t>Капитальный ремонт магистрального трубопровода отопления от ТК-32/7 до ж.д. по ул. Яна-Полуяна, 2.</t>
  </si>
  <si>
    <t>29.10-15-101</t>
  </si>
  <si>
    <t>Капитальный ремонт котельной по ул. Бородина, 20 .Ремонт котла №5 марки КС-1.</t>
  </si>
  <si>
    <t>29.10-15-103</t>
  </si>
  <si>
    <t>Капитальный ремонт котельной по ул. Бородина, 20 .Ремонт котла №3 марки КС-1.</t>
  </si>
  <si>
    <t>29.10-15-102</t>
  </si>
  <si>
    <t>Капитальный ремонт котельной по ул. Бородина, 20 .Ремонт котла №4 марки КС-1.</t>
  </si>
  <si>
    <t xml:space="preserve"> 29-10-15-01</t>
  </si>
  <si>
    <t>Капитальный ремонт магистрального трубопровода отопления и ГВС к  ж.д. по ул. Совхозная,44</t>
  </si>
  <si>
    <t>29-10-15-104</t>
  </si>
  <si>
    <t>Капитальный ремонт котельной по ул. Бородина, 22 . Капитальный ремонт автоматики безопасности.</t>
  </si>
  <si>
    <t>29-10-15-105</t>
  </si>
  <si>
    <t>Капитальный ремонт котельной по ул.Ставропольская, 47 . Капитальный ремонт автоматики безопасности.</t>
  </si>
  <si>
    <t>30-10-15</t>
  </si>
  <si>
    <t>Капитальный ремонт котельной по ул. Славянская, 50.Изготовление и монтаж дымовой трубы Ду=820мм и Н=23м.</t>
  </si>
  <si>
    <t>30-10-15-01</t>
  </si>
  <si>
    <t>Капитальный ремонт котельной по ул. Славянская, 89.Изготовление и монтаж дымовой трубы Ду=1020мм и Н=26м.</t>
  </si>
  <si>
    <t>30-10-15-101</t>
  </si>
  <si>
    <t xml:space="preserve">Капитальный ремонт котельной по ул. Бородина, 22/1 .Ремонт котлов №3,4,5 </t>
  </si>
  <si>
    <t>30-10-15-02</t>
  </si>
  <si>
    <t>Капитальный ремонт котельной по ул. Филатова, 17. Изготовление и монтаж металлической дымовой трубы Ду=1020, Н=44 м.</t>
  </si>
  <si>
    <t>Капитальный ремонт котельной по ул. Ковалева, 16/2 с установкой насоса.</t>
  </si>
  <si>
    <t>30-10-15-03</t>
  </si>
  <si>
    <t>Капитальный ремонт котельной по ул. Уральская, 149/4.    Изготовление и монтаж металлической дымовой трубы Ду=426, Н=24 м.</t>
  </si>
  <si>
    <t>30-10-15-20</t>
  </si>
  <si>
    <t>Капитальный ремонт участка тепловой сети по ул. Красноармейская, 66</t>
  </si>
  <si>
    <t>30-10-15-30</t>
  </si>
  <si>
    <t>Капитальный ремонт участка тепловой сети по ул. Октябрьская, 26/1</t>
  </si>
  <si>
    <t>30-10-15-40</t>
  </si>
  <si>
    <t>Капитальный ремонт тепловой сети от ул.Орджоникидзе, 47 до ул.Красноармейской,48, ул. Комммунаров, 49,  ул. Ленина, 50.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</si>
</sst>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2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5" applyFont="1" applyBorder="1">
      <alignment horizontal="center" wrapText="1"/>
      <protection/>
    </xf>
    <xf numFmtId="0" fontId="11" fillId="0" borderId="3" xfId="25" applyFont="1" applyBorder="1">
      <alignment horizontal="center" wrapText="1"/>
      <protection/>
    </xf>
    <xf numFmtId="0" fontId="11" fillId="0" borderId="4" xfId="25" applyFont="1" applyBorder="1">
      <alignment horizontal="center" wrapText="1"/>
      <protection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3" fontId="11" fillId="0" borderId="1" xfId="0" applyNumberFormat="1" applyFont="1" applyBorder="1" applyAlignment="1">
      <alignment horizontal="center" vertical="top" wrapText="1"/>
    </xf>
    <xf numFmtId="43" fontId="11" fillId="0" borderId="5" xfId="0" applyNumberFormat="1" applyFont="1" applyBorder="1" applyAlignment="1">
      <alignment horizontal="center" vertical="top" wrapText="1"/>
    </xf>
    <xf numFmtId="0" fontId="11" fillId="0" borderId="6" xfId="25" applyFont="1" applyBorder="1">
      <alignment horizontal="center" wrapText="1"/>
      <protection/>
    </xf>
    <xf numFmtId="0" fontId="11" fillId="0" borderId="7" xfId="25" applyFont="1" applyBorder="1">
      <alignment horizontal="center" wrapText="1"/>
      <protection/>
    </xf>
    <xf numFmtId="49" fontId="11" fillId="0" borderId="1" xfId="0" applyNumberFormat="1" applyFont="1" applyBorder="1" applyAlignment="1">
      <alignment horizontal="left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3" xfId="25" applyFont="1" applyBorder="1" applyAlignment="1">
      <alignment horizontal="center" wrapText="1"/>
      <protection/>
    </xf>
    <xf numFmtId="0" fontId="14" fillId="0" borderId="14" xfId="25" applyFont="1" applyBorder="1" applyAlignment="1">
      <alignment horizontal="center" wrapText="1"/>
      <protection/>
    </xf>
    <xf numFmtId="0" fontId="14" fillId="0" borderId="15" xfId="25" applyFont="1" applyBorder="1" applyAlignment="1">
      <alignment horizontal="center" wrapText="1"/>
      <protection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40">
      <selection activeCell="H45" sqref="H45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9.25390625" style="1" customWidth="1"/>
    <col min="5" max="5" width="19.375" style="12" customWidth="1"/>
    <col min="6" max="6" width="20.00390625" style="0" customWidth="1"/>
    <col min="8" max="8" width="19.75390625" style="0" customWidth="1"/>
  </cols>
  <sheetData>
    <row r="1" spans="1:5" s="13" customFormat="1" ht="15.75">
      <c r="A1" s="4"/>
      <c r="B1" s="36"/>
      <c r="C1" s="20"/>
      <c r="D1" s="37"/>
      <c r="E1" s="20"/>
    </row>
    <row r="2" spans="1:6" s="13" customFormat="1" ht="15.75" customHeight="1">
      <c r="A2" s="47" t="s">
        <v>15</v>
      </c>
      <c r="B2" s="47"/>
      <c r="C2" s="47"/>
      <c r="D2" s="37"/>
      <c r="E2" s="39"/>
      <c r="F2" s="13" t="s">
        <v>3</v>
      </c>
    </row>
    <row r="3" spans="1:6" s="13" customFormat="1" ht="15.75" customHeight="1">
      <c r="A3" s="4"/>
      <c r="B3" s="36"/>
      <c r="C3" s="20"/>
      <c r="D3" s="38"/>
      <c r="E3" s="40"/>
      <c r="F3" s="13" t="s">
        <v>4</v>
      </c>
    </row>
    <row r="4" spans="1:6" s="13" customFormat="1" ht="15.75">
      <c r="A4" s="4"/>
      <c r="B4" s="36"/>
      <c r="C4" s="20"/>
      <c r="D4" s="38"/>
      <c r="E4" s="21"/>
      <c r="F4" s="13" t="s">
        <v>5</v>
      </c>
    </row>
    <row r="5" spans="1:6" s="13" customFormat="1" ht="15">
      <c r="A5" s="4"/>
      <c r="B5" s="17"/>
      <c r="C5" s="4"/>
      <c r="D5" s="8"/>
      <c r="E5" s="9"/>
      <c r="F5" s="13" t="s">
        <v>6</v>
      </c>
    </row>
    <row r="6" spans="1:5" s="13" customFormat="1" ht="18.75">
      <c r="A6" s="4"/>
      <c r="B6" s="4"/>
      <c r="C6" s="18" t="s">
        <v>16</v>
      </c>
      <c r="D6" s="7"/>
      <c r="E6" s="10"/>
    </row>
    <row r="7" spans="1:5" s="13" customFormat="1" ht="18.75">
      <c r="A7" s="4"/>
      <c r="B7" s="4"/>
      <c r="C7" s="19" t="s">
        <v>12</v>
      </c>
      <c r="D7" s="7"/>
      <c r="E7" s="4"/>
    </row>
    <row r="8" spans="1:5" s="11" customFormat="1" ht="12.75">
      <c r="A8" s="4"/>
      <c r="B8" s="5"/>
      <c r="C8" s="4"/>
      <c r="D8" s="16"/>
      <c r="E8" s="6"/>
    </row>
    <row r="9" spans="1:5" s="11" customFormat="1" ht="18.75">
      <c r="A9" s="4"/>
      <c r="B9" s="5"/>
      <c r="C9" s="18" t="s">
        <v>14</v>
      </c>
      <c r="D9" s="16"/>
      <c r="E9" s="6"/>
    </row>
    <row r="10" ht="13.5" customHeight="1" thickBot="1"/>
    <row r="11" spans="1:6" ht="30.75" customHeight="1">
      <c r="A11" s="53" t="s">
        <v>0</v>
      </c>
      <c r="B11" s="48" t="s">
        <v>2</v>
      </c>
      <c r="C11" s="50" t="s">
        <v>1</v>
      </c>
      <c r="D11" s="50" t="s">
        <v>9</v>
      </c>
      <c r="E11" s="50" t="s">
        <v>7</v>
      </c>
      <c r="F11" s="48" t="s">
        <v>8</v>
      </c>
    </row>
    <row r="12" spans="1:6" ht="27.75" customHeight="1">
      <c r="A12" s="54"/>
      <c r="B12" s="49"/>
      <c r="C12" s="51"/>
      <c r="D12" s="51"/>
      <c r="E12" s="51"/>
      <c r="F12" s="49"/>
    </row>
    <row r="13" spans="1:13" ht="16.5" thickBot="1">
      <c r="A13" s="22">
        <v>1</v>
      </c>
      <c r="B13" s="24">
        <v>2</v>
      </c>
      <c r="C13" s="23">
        <v>3</v>
      </c>
      <c r="D13" s="23">
        <v>4</v>
      </c>
      <c r="E13" s="23">
        <v>5</v>
      </c>
      <c r="F13" s="24">
        <v>6</v>
      </c>
      <c r="G13" s="15"/>
      <c r="H13" s="15"/>
      <c r="I13" s="15"/>
      <c r="J13" s="15"/>
      <c r="K13" s="15"/>
      <c r="L13" s="15"/>
      <c r="M13" s="15"/>
    </row>
    <row r="14" spans="1:13" ht="15.75">
      <c r="A14" s="43"/>
      <c r="B14" s="55" t="s">
        <v>13</v>
      </c>
      <c r="C14" s="56"/>
      <c r="D14" s="56"/>
      <c r="E14" s="57"/>
      <c r="F14" s="44"/>
      <c r="G14" s="15"/>
      <c r="H14" s="15"/>
      <c r="I14" s="15"/>
      <c r="J14" s="15"/>
      <c r="K14" s="15"/>
      <c r="L14" s="15"/>
      <c r="M14" s="15"/>
    </row>
    <row r="15" spans="1:11" ht="31.5" customHeight="1">
      <c r="A15" s="25">
        <v>1</v>
      </c>
      <c r="B15" s="45" t="s">
        <v>17</v>
      </c>
      <c r="C15" s="26" t="s">
        <v>18</v>
      </c>
      <c r="D15" s="41">
        <v>423451.87</v>
      </c>
      <c r="E15" s="42">
        <f aca="true" t="shared" si="0" ref="E15:E44">D15*0.18</f>
        <v>76221.3366</v>
      </c>
      <c r="F15" s="42">
        <f aca="true" t="shared" si="1" ref="F15:F41">D15+E15</f>
        <v>499673.2066</v>
      </c>
      <c r="G15" s="2"/>
      <c r="H15" s="3"/>
      <c r="I15" s="14"/>
      <c r="J15" s="3"/>
      <c r="K15" s="3"/>
    </row>
    <row r="16" spans="1:11" ht="64.5" customHeight="1">
      <c r="A16" s="25">
        <v>2</v>
      </c>
      <c r="B16" s="45" t="s">
        <v>19</v>
      </c>
      <c r="C16" s="26" t="s">
        <v>20</v>
      </c>
      <c r="D16" s="41">
        <v>2347430.53</v>
      </c>
      <c r="E16" s="42">
        <f t="shared" si="0"/>
        <v>422537.49539999996</v>
      </c>
      <c r="F16" s="42">
        <f t="shared" si="1"/>
        <v>2769968.0253999997</v>
      </c>
      <c r="G16" s="2"/>
      <c r="H16" s="3"/>
      <c r="I16" s="14"/>
      <c r="J16" s="3"/>
      <c r="K16" s="3"/>
    </row>
    <row r="17" spans="1:11" ht="66" customHeight="1">
      <c r="A17" s="25">
        <v>3</v>
      </c>
      <c r="B17" s="45" t="s">
        <v>21</v>
      </c>
      <c r="C17" s="26" t="s">
        <v>22</v>
      </c>
      <c r="D17" s="41">
        <v>469258.39</v>
      </c>
      <c r="E17" s="42">
        <f t="shared" si="0"/>
        <v>84466.5102</v>
      </c>
      <c r="F17" s="42">
        <f t="shared" si="1"/>
        <v>553724.9002</v>
      </c>
      <c r="G17" s="2"/>
      <c r="H17" s="3"/>
      <c r="I17" s="14"/>
      <c r="J17" s="3"/>
      <c r="K17" s="3"/>
    </row>
    <row r="18" spans="1:11" ht="54.75" customHeight="1">
      <c r="A18" s="25">
        <v>4</v>
      </c>
      <c r="B18" s="45" t="s">
        <v>23</v>
      </c>
      <c r="C18" s="26" t="s">
        <v>24</v>
      </c>
      <c r="D18" s="41">
        <v>453887.53</v>
      </c>
      <c r="E18" s="42">
        <f t="shared" si="0"/>
        <v>81699.75540000001</v>
      </c>
      <c r="F18" s="42">
        <f t="shared" si="1"/>
        <v>535587.2854</v>
      </c>
      <c r="G18" s="2"/>
      <c r="H18" s="3"/>
      <c r="I18" s="14"/>
      <c r="J18" s="3"/>
      <c r="K18" s="3"/>
    </row>
    <row r="19" spans="1:11" ht="51.75" customHeight="1">
      <c r="A19" s="25">
        <v>5</v>
      </c>
      <c r="B19" s="45" t="s">
        <v>25</v>
      </c>
      <c r="C19" s="26" t="s">
        <v>26</v>
      </c>
      <c r="D19" s="41">
        <v>199097.85</v>
      </c>
      <c r="E19" s="42">
        <f t="shared" si="0"/>
        <v>35837.613</v>
      </c>
      <c r="F19" s="42">
        <f t="shared" si="1"/>
        <v>234935.463</v>
      </c>
      <c r="G19" s="2"/>
      <c r="H19" s="3"/>
      <c r="I19" s="14"/>
      <c r="J19" s="3"/>
      <c r="K19" s="3"/>
    </row>
    <row r="20" spans="1:11" ht="51" customHeight="1">
      <c r="A20" s="25">
        <v>6</v>
      </c>
      <c r="B20" s="45" t="s">
        <v>27</v>
      </c>
      <c r="C20" s="26" t="s">
        <v>28</v>
      </c>
      <c r="D20" s="41">
        <v>90427.65</v>
      </c>
      <c r="E20" s="42">
        <f t="shared" si="0"/>
        <v>16276.976999999999</v>
      </c>
      <c r="F20" s="42">
        <f t="shared" si="1"/>
        <v>106704.627</v>
      </c>
      <c r="G20" s="2"/>
      <c r="H20" s="3"/>
      <c r="I20" s="14"/>
      <c r="J20" s="3"/>
      <c r="K20" s="3"/>
    </row>
    <row r="21" spans="1:11" ht="40.5" customHeight="1">
      <c r="A21" s="25">
        <v>7</v>
      </c>
      <c r="B21" s="45" t="s">
        <v>29</v>
      </c>
      <c r="C21" s="26" t="s">
        <v>30</v>
      </c>
      <c r="D21" s="41">
        <v>11204.25</v>
      </c>
      <c r="E21" s="42">
        <f t="shared" si="0"/>
        <v>2016.7649999999999</v>
      </c>
      <c r="F21" s="42">
        <f t="shared" si="1"/>
        <v>13221.015</v>
      </c>
      <c r="G21" s="2"/>
      <c r="H21" s="3"/>
      <c r="I21" s="14"/>
      <c r="J21" s="3"/>
      <c r="K21" s="3"/>
    </row>
    <row r="22" spans="1:11" ht="31.5" customHeight="1">
      <c r="A22" s="25">
        <v>8</v>
      </c>
      <c r="B22" s="45" t="s">
        <v>31</v>
      </c>
      <c r="C22" s="26" t="s">
        <v>32</v>
      </c>
      <c r="D22" s="41">
        <v>27733.7</v>
      </c>
      <c r="E22" s="42">
        <f t="shared" si="0"/>
        <v>4992.066</v>
      </c>
      <c r="F22" s="42">
        <f t="shared" si="1"/>
        <v>32725.766</v>
      </c>
      <c r="G22" s="2"/>
      <c r="H22" s="3"/>
      <c r="I22" s="14"/>
      <c r="J22" s="3"/>
      <c r="K22" s="3"/>
    </row>
    <row r="23" spans="1:11" ht="38.25" customHeight="1">
      <c r="A23" s="25">
        <v>9</v>
      </c>
      <c r="B23" s="45" t="s">
        <v>33</v>
      </c>
      <c r="C23" s="26" t="s">
        <v>34</v>
      </c>
      <c r="D23" s="41">
        <v>78726.27</v>
      </c>
      <c r="E23" s="42">
        <f t="shared" si="0"/>
        <v>14170.7286</v>
      </c>
      <c r="F23" s="42">
        <f t="shared" si="1"/>
        <v>92896.9986</v>
      </c>
      <c r="G23" s="2"/>
      <c r="H23" s="3"/>
      <c r="I23" s="14"/>
      <c r="J23" s="3"/>
      <c r="K23" s="3"/>
    </row>
    <row r="24" spans="1:9" ht="36.75" customHeight="1">
      <c r="A24" s="25">
        <v>10</v>
      </c>
      <c r="B24" s="45" t="s">
        <v>35</v>
      </c>
      <c r="C24" s="26" t="s">
        <v>36</v>
      </c>
      <c r="D24" s="41">
        <v>37680.68</v>
      </c>
      <c r="E24" s="42">
        <f t="shared" si="0"/>
        <v>6782.5224</v>
      </c>
      <c r="F24" s="42">
        <f t="shared" si="1"/>
        <v>44463.2024</v>
      </c>
      <c r="G24" s="14"/>
      <c r="H24" s="3"/>
      <c r="I24" s="3"/>
    </row>
    <row r="25" spans="1:9" ht="40.5" customHeight="1">
      <c r="A25" s="25">
        <v>11</v>
      </c>
      <c r="B25" s="45" t="s">
        <v>37</v>
      </c>
      <c r="C25" s="26" t="s">
        <v>38</v>
      </c>
      <c r="D25" s="41">
        <v>50336.71</v>
      </c>
      <c r="E25" s="42">
        <f t="shared" si="0"/>
        <v>9060.6078</v>
      </c>
      <c r="F25" s="42">
        <f t="shared" si="1"/>
        <v>59397.3178</v>
      </c>
      <c r="G25" s="14"/>
      <c r="H25" s="3"/>
      <c r="I25" s="3"/>
    </row>
    <row r="26" spans="1:9" ht="56.25" customHeight="1">
      <c r="A26" s="25">
        <v>12</v>
      </c>
      <c r="B26" s="45" t="s">
        <v>39</v>
      </c>
      <c r="C26" s="26" t="s">
        <v>40</v>
      </c>
      <c r="D26" s="41">
        <v>140546.31</v>
      </c>
      <c r="E26" s="42">
        <f t="shared" si="0"/>
        <v>25298.335799999997</v>
      </c>
      <c r="F26" s="42">
        <f t="shared" si="1"/>
        <v>165844.6458</v>
      </c>
      <c r="G26" s="46"/>
      <c r="H26" s="3"/>
      <c r="I26" s="3"/>
    </row>
    <row r="27" spans="1:6" ht="42.75" customHeight="1">
      <c r="A27" s="25">
        <v>13</v>
      </c>
      <c r="B27" s="45" t="s">
        <v>41</v>
      </c>
      <c r="C27" s="26" t="s">
        <v>42</v>
      </c>
      <c r="D27" s="41">
        <v>530264.82</v>
      </c>
      <c r="E27" s="42">
        <f t="shared" si="0"/>
        <v>95447.66759999999</v>
      </c>
      <c r="F27" s="42">
        <f t="shared" si="1"/>
        <v>625712.4875999999</v>
      </c>
    </row>
    <row r="28" spans="1:6" ht="48.75" customHeight="1">
      <c r="A28" s="25">
        <v>14</v>
      </c>
      <c r="B28" s="45" t="s">
        <v>43</v>
      </c>
      <c r="C28" s="26" t="s">
        <v>44</v>
      </c>
      <c r="D28" s="41">
        <v>503083.27</v>
      </c>
      <c r="E28" s="42">
        <f t="shared" si="0"/>
        <v>90554.9886</v>
      </c>
      <c r="F28" s="42">
        <f t="shared" si="1"/>
        <v>593638.2586000001</v>
      </c>
    </row>
    <row r="29" spans="1:6" ht="51" customHeight="1">
      <c r="A29" s="25">
        <v>15</v>
      </c>
      <c r="B29" s="45" t="s">
        <v>45</v>
      </c>
      <c r="C29" s="26" t="s">
        <v>46</v>
      </c>
      <c r="D29" s="41">
        <v>220046.78</v>
      </c>
      <c r="E29" s="42">
        <f t="shared" si="0"/>
        <v>39608.420399999995</v>
      </c>
      <c r="F29" s="42">
        <f t="shared" si="1"/>
        <v>259655.2004</v>
      </c>
    </row>
    <row r="30" spans="1:6" ht="38.25" customHeight="1">
      <c r="A30" s="25">
        <v>16</v>
      </c>
      <c r="B30" s="45" t="s">
        <v>47</v>
      </c>
      <c r="C30" s="26" t="s">
        <v>48</v>
      </c>
      <c r="D30" s="41">
        <v>290692.04</v>
      </c>
      <c r="E30" s="42">
        <f t="shared" si="0"/>
        <v>52324.5672</v>
      </c>
      <c r="F30" s="42">
        <f t="shared" si="1"/>
        <v>343016.60719999997</v>
      </c>
    </row>
    <row r="31" spans="1:6" ht="42.75" customHeight="1">
      <c r="A31" s="25">
        <v>17</v>
      </c>
      <c r="B31" s="45" t="s">
        <v>49</v>
      </c>
      <c r="C31" s="26" t="s">
        <v>50</v>
      </c>
      <c r="D31" s="41">
        <v>290692.04</v>
      </c>
      <c r="E31" s="42">
        <f t="shared" si="0"/>
        <v>52324.5672</v>
      </c>
      <c r="F31" s="42">
        <f t="shared" si="1"/>
        <v>343016.60719999997</v>
      </c>
    </row>
    <row r="32" spans="1:6" ht="48.75" customHeight="1">
      <c r="A32" s="25">
        <v>18</v>
      </c>
      <c r="B32" s="45" t="s">
        <v>51</v>
      </c>
      <c r="C32" s="26" t="s">
        <v>52</v>
      </c>
      <c r="D32" s="41">
        <v>290692.04</v>
      </c>
      <c r="E32" s="42">
        <f t="shared" si="0"/>
        <v>52324.5672</v>
      </c>
      <c r="F32" s="42">
        <f>D32+E32</f>
        <v>343016.60719999997</v>
      </c>
    </row>
    <row r="33" spans="1:6" ht="45.75" customHeight="1">
      <c r="A33" s="25">
        <v>19</v>
      </c>
      <c r="B33" s="45" t="s">
        <v>53</v>
      </c>
      <c r="C33" s="26" t="s">
        <v>54</v>
      </c>
      <c r="D33" s="41">
        <v>248532.61</v>
      </c>
      <c r="E33" s="42">
        <f t="shared" si="0"/>
        <v>44735.86979999999</v>
      </c>
      <c r="F33" s="42">
        <f t="shared" si="1"/>
        <v>293268.4798</v>
      </c>
    </row>
    <row r="34" spans="1:6" ht="47.25" customHeight="1">
      <c r="A34" s="25">
        <v>20</v>
      </c>
      <c r="B34" s="45" t="s">
        <v>55</v>
      </c>
      <c r="C34" s="26" t="s">
        <v>56</v>
      </c>
      <c r="D34" s="41">
        <v>23331.06</v>
      </c>
      <c r="E34" s="42">
        <f t="shared" si="0"/>
        <v>4199.5908</v>
      </c>
      <c r="F34" s="42">
        <f t="shared" si="1"/>
        <v>27530.650800000003</v>
      </c>
    </row>
    <row r="35" spans="1:6" ht="53.25" customHeight="1">
      <c r="A35" s="25">
        <v>21</v>
      </c>
      <c r="B35" s="45" t="s">
        <v>57</v>
      </c>
      <c r="C35" s="26" t="s">
        <v>58</v>
      </c>
      <c r="D35" s="41">
        <v>72886</v>
      </c>
      <c r="E35" s="42">
        <f t="shared" si="0"/>
        <v>13119.48</v>
      </c>
      <c r="F35" s="42">
        <f t="shared" si="1"/>
        <v>86005.48</v>
      </c>
    </row>
    <row r="36" spans="1:6" ht="48.75" customHeight="1">
      <c r="A36" s="25">
        <v>22</v>
      </c>
      <c r="B36" s="45" t="s">
        <v>59</v>
      </c>
      <c r="C36" s="26" t="s">
        <v>60</v>
      </c>
      <c r="D36" s="41">
        <v>266088.46</v>
      </c>
      <c r="E36" s="42">
        <f t="shared" si="0"/>
        <v>47895.9228</v>
      </c>
      <c r="F36" s="42">
        <f t="shared" si="1"/>
        <v>313984.3828</v>
      </c>
    </row>
    <row r="37" spans="1:6" ht="45.75" customHeight="1">
      <c r="A37" s="25">
        <v>23</v>
      </c>
      <c r="B37" s="45" t="s">
        <v>61</v>
      </c>
      <c r="C37" s="26" t="s">
        <v>62</v>
      </c>
      <c r="D37" s="41">
        <v>306892.68</v>
      </c>
      <c r="E37" s="42">
        <f t="shared" si="0"/>
        <v>55240.6824</v>
      </c>
      <c r="F37" s="42">
        <f t="shared" si="1"/>
        <v>362133.3624</v>
      </c>
    </row>
    <row r="38" spans="1:6" ht="38.25" customHeight="1">
      <c r="A38" s="25">
        <v>24</v>
      </c>
      <c r="B38" s="45" t="s">
        <v>63</v>
      </c>
      <c r="C38" s="26" t="s">
        <v>64</v>
      </c>
      <c r="D38" s="41">
        <v>1497086.89</v>
      </c>
      <c r="E38" s="42">
        <f t="shared" si="0"/>
        <v>269475.64019999997</v>
      </c>
      <c r="F38" s="42">
        <f t="shared" si="1"/>
        <v>1766562.5302</v>
      </c>
    </row>
    <row r="39" spans="1:6" ht="71.25" customHeight="1">
      <c r="A39" s="25">
        <v>25</v>
      </c>
      <c r="B39" s="45" t="s">
        <v>65</v>
      </c>
      <c r="C39" s="26" t="s">
        <v>66</v>
      </c>
      <c r="D39" s="41">
        <v>504846.87</v>
      </c>
      <c r="E39" s="42">
        <f t="shared" si="0"/>
        <v>90872.4366</v>
      </c>
      <c r="F39" s="42">
        <f t="shared" si="1"/>
        <v>595719.3066</v>
      </c>
    </row>
    <row r="40" spans="1:6" ht="48.75" customHeight="1">
      <c r="A40" s="25">
        <v>26</v>
      </c>
      <c r="B40" s="45" t="s">
        <v>63</v>
      </c>
      <c r="C40" s="26" t="s">
        <v>67</v>
      </c>
      <c r="D40" s="41">
        <v>120068.18</v>
      </c>
      <c r="E40" s="42">
        <f t="shared" si="0"/>
        <v>21612.272399999998</v>
      </c>
      <c r="F40" s="42">
        <f t="shared" si="1"/>
        <v>141680.45239999998</v>
      </c>
    </row>
    <row r="41" spans="1:6" ht="69" customHeight="1">
      <c r="A41" s="25">
        <v>27</v>
      </c>
      <c r="B41" s="45" t="s">
        <v>68</v>
      </c>
      <c r="C41" s="26" t="s">
        <v>69</v>
      </c>
      <c r="D41" s="41">
        <v>166919.07</v>
      </c>
      <c r="E41" s="42">
        <f t="shared" si="0"/>
        <v>30045.4326</v>
      </c>
      <c r="F41" s="42">
        <f t="shared" si="1"/>
        <v>196964.5026</v>
      </c>
    </row>
    <row r="42" spans="1:6" ht="42" customHeight="1">
      <c r="A42" s="25">
        <v>28</v>
      </c>
      <c r="B42" s="45" t="s">
        <v>70</v>
      </c>
      <c r="C42" s="26" t="s">
        <v>71</v>
      </c>
      <c r="D42" s="41">
        <v>60310.9</v>
      </c>
      <c r="E42" s="42">
        <f t="shared" si="0"/>
        <v>10855.962</v>
      </c>
      <c r="F42" s="42">
        <f>D42+E42</f>
        <v>71166.862</v>
      </c>
    </row>
    <row r="43" spans="1:6" ht="42" customHeight="1">
      <c r="A43" s="25">
        <v>29</v>
      </c>
      <c r="B43" s="45" t="s">
        <v>72</v>
      </c>
      <c r="C43" s="26" t="s">
        <v>73</v>
      </c>
      <c r="D43" s="41">
        <v>281148.62</v>
      </c>
      <c r="E43" s="42">
        <f t="shared" si="0"/>
        <v>50606.751599999996</v>
      </c>
      <c r="F43" s="42">
        <f>D43+E43</f>
        <v>331755.3716</v>
      </c>
    </row>
    <row r="44" spans="1:6" ht="66" customHeight="1">
      <c r="A44" s="25">
        <v>30</v>
      </c>
      <c r="B44" s="45" t="s">
        <v>74</v>
      </c>
      <c r="C44" s="26" t="s">
        <v>75</v>
      </c>
      <c r="D44" s="41">
        <v>645551.34</v>
      </c>
      <c r="E44" s="42">
        <f t="shared" si="0"/>
        <v>116199.24119999999</v>
      </c>
      <c r="F44" s="42">
        <f>D44+E44</f>
        <v>761750.5811999999</v>
      </c>
    </row>
    <row r="45" spans="1:11" ht="24.75" customHeight="1">
      <c r="A45" s="58" t="s">
        <v>10</v>
      </c>
      <c r="B45" s="59"/>
      <c r="C45" s="26"/>
      <c r="D45" s="41">
        <f>SUM(D15:D44)</f>
        <v>10648915.409999998</v>
      </c>
      <c r="E45" s="42">
        <f>D45*0.18</f>
        <v>1916804.7737999996</v>
      </c>
      <c r="F45" s="41">
        <f>D45+E45</f>
        <v>12565720.183799997</v>
      </c>
      <c r="G45" s="2"/>
      <c r="H45" s="3"/>
      <c r="I45" s="14"/>
      <c r="J45" s="3"/>
      <c r="K45" s="3"/>
    </row>
    <row r="46" spans="1:9" ht="15.75">
      <c r="A46" s="27"/>
      <c r="B46" s="28"/>
      <c r="C46" s="29"/>
      <c r="D46" s="29"/>
      <c r="E46" s="29"/>
      <c r="F46" s="3"/>
      <c r="G46" s="14"/>
      <c r="H46" s="3"/>
      <c r="I46" s="3"/>
    </row>
    <row r="47" spans="1:9" ht="15.75">
      <c r="A47" s="30"/>
      <c r="B47" s="31"/>
      <c r="C47" s="32"/>
      <c r="D47" s="32"/>
      <c r="E47" s="32"/>
      <c r="F47" s="3"/>
      <c r="G47" s="14"/>
      <c r="H47" s="3"/>
      <c r="I47" s="3"/>
    </row>
    <row r="48" spans="1:5" ht="15.75">
      <c r="A48" s="30"/>
      <c r="B48" s="52" t="s">
        <v>11</v>
      </c>
      <c r="C48" s="52"/>
      <c r="D48" s="52"/>
      <c r="E48" s="52"/>
    </row>
    <row r="49" spans="1:5" ht="15.75">
      <c r="A49" s="30"/>
      <c r="B49" s="31"/>
      <c r="C49" s="30"/>
      <c r="D49" s="30"/>
      <c r="E49" s="33"/>
    </row>
    <row r="50" spans="1:5" ht="25.5" customHeight="1">
      <c r="A50" s="30"/>
      <c r="B50" s="34"/>
      <c r="C50" s="35"/>
      <c r="D50" s="30"/>
      <c r="E50" s="33"/>
    </row>
  </sheetData>
  <mergeCells count="10">
    <mergeCell ref="B48:E48"/>
    <mergeCell ref="A11:A12"/>
    <mergeCell ref="C11:C12"/>
    <mergeCell ref="E11:E12"/>
    <mergeCell ref="B14:E14"/>
    <mergeCell ref="A45:B45"/>
    <mergeCell ref="A2:C2"/>
    <mergeCell ref="F11:F12"/>
    <mergeCell ref="D11:D12"/>
    <mergeCell ref="B11:B12"/>
  </mergeCells>
  <printOptions/>
  <pageMargins left="0.92" right="0.27" top="0.35" bottom="0.27" header="0.27" footer="0.18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2015-11-03T06:57:26Z</cp:lastPrinted>
  <dcterms:created xsi:type="dcterms:W3CDTF">2003-01-28T12:33:10Z</dcterms:created>
  <dcterms:modified xsi:type="dcterms:W3CDTF">2015-11-03T06:57:32Z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