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0" i="7" l="1"/>
  <c r="I18" i="7" l="1"/>
  <c r="I19" i="7" l="1"/>
  <c r="I20" i="7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<sst xmlns="http://schemas.openxmlformats.org/spreadsheetml/2006/main" count="32" uniqueCount="29">
  <si>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</si>
  <si>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</si>
  <si>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</si>
  <si>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</si>
  <si>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</si>
  <si>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1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</si>
  <si>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</si>
  <si>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</si>
  <si>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</si>
  <si>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</si>
  <si>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</si>
  <si>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</si>
  <si>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</si>
  <si>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</si>
  <si>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</si>
  <si>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</si>
  <si>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</si>
  <si>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</si>
  <si>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</si>
  <si>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</si>
  <si>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</si>
  <si>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</si>
  <si>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</si>
  <si>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Составил:  _____________ В.Н. Утка</t>
  </si>
  <si>
    <t>Кст = 0,5</t>
  </si>
  <si>
    <t>(A + B * Xзад) *  Количество * Кст * Ктек * K1 * (1 + дроб.ч. K2)
(36610 +4570*4) * 1 * 0.5 * 4,09 * 1.1 * (1 + 0.15)</t>
  </si>
  <si>
    <t>Смета №1-4</t>
  </si>
  <si>
    <t xml:space="preserve">Приложение № 1                                                                             </t>
  </si>
  <si>
    <r>
      <t>Разработка проектно-сметной документации.</t>
    </r>
    <r>
      <rPr>
        <b/>
        <sz val="10"/>
        <rFont val="Arial"/>
        <family val="2"/>
        <charset val="204"/>
      </rPr>
      <t xml:space="preserve"> "Охранное видеонаблюдение. Котельная по ул.Ковалева,16/2, г.Краснодар"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</si>
</sst>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6">
    <xf numFmtId="0" fontId="0" fillId="0" borderId="0" xfId="0"/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7" fillId="0" borderId="9" xfId="15" applyNumberFormat="1" applyFont="1" applyBorder="1" applyAlignment="1">
      <alignment horizontal="center" vertical="top" wrapText="1"/>
    </xf>
    <xf numFmtId="0" fontId="8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49" fontId="9" fillId="0" borderId="7" xfId="15" applyNumberFormat="1" applyFont="1" applyBorder="1" applyAlignment="1">
      <alignment horizontal="right" vertical="top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49" fontId="9" fillId="0" borderId="16" xfId="15" applyNumberFormat="1" applyFont="1" applyBorder="1" applyAlignment="1">
      <alignment horizontal="righ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right" vertical="top" wrapText="1"/>
    </xf>
    <xf numFmtId="49" fontId="9" fillId="0" borderId="20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4" fontId="9" fillId="0" borderId="1" xfId="5" applyNumberFormat="1" applyFont="1" applyBorder="1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15" xfId="15" applyNumberFormat="1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wrapText="1"/>
    </xf>
    <xf numFmtId="0" fontId="4" fillId="0" borderId="0" xfId="5" applyNumberFormat="1" applyFont="1" applyAlignment="1">
      <alignment horizontal="center" vertical="top" wrapText="1"/>
    </xf>
    <xf numFmtId="0" fontId="7" fillId="0" borderId="10" xfId="15" applyNumberFormat="1" applyFont="1" applyBorder="1" applyAlignment="1">
      <alignment horizontal="center" vertical="top" wrapText="1"/>
    </xf>
    <xf numFmtId="0" fontId="7" fillId="0" borderId="11" xfId="15" applyNumberFormat="1" applyFont="1" applyBorder="1" applyAlignment="1">
      <alignment horizontal="center" vertical="top" wrapText="1"/>
    </xf>
    <xf numFmtId="0" fontId="7" fillId="0" borderId="12" xfId="15" applyNumberFormat="1" applyFont="1" applyBorder="1" applyAlignment="1">
      <alignment horizontal="center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9" fillId="0" borderId="18" xfId="15" applyNumberFormat="1" applyFont="1" applyBorder="1" applyAlignment="1">
      <alignment horizontal="left" vertical="top" wrapText="1"/>
    </xf>
    <xf numFmtId="0" fontId="9" fillId="0" borderId="19" xfId="1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A6" sqref="A6:I6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0" customHeight="1" x14ac:dyDescent="0.25">
      <c r="H1" s="26" t="s">
        <v>27</v>
      </c>
      <c r="I1" s="26"/>
    </row>
    <row r="2" spans="1:9" ht="30" customHeight="1" x14ac:dyDescent="0.25">
      <c r="H2" s="21"/>
      <c r="I2" s="21"/>
    </row>
    <row r="3" spans="1:9" ht="30" customHeight="1" x14ac:dyDescent="0.25">
      <c r="H3" s="22"/>
      <c r="I3" s="22"/>
    </row>
    <row r="4" spans="1:9" ht="30" customHeight="1" x14ac:dyDescent="0.25">
      <c r="H4" s="21"/>
      <c r="I4" s="21"/>
    </row>
    <row r="5" spans="1:9" x14ac:dyDescent="0.25">
      <c r="A5" s="27" t="s">
        <v>26</v>
      </c>
      <c r="B5" s="27"/>
      <c r="C5" s="27"/>
      <c r="D5" s="27"/>
      <c r="E5" s="27"/>
      <c r="F5" s="27"/>
      <c r="G5" s="27"/>
      <c r="H5" s="27"/>
      <c r="I5" s="27"/>
    </row>
    <row r="6" spans="1:9" ht="24.75" customHeight="1" x14ac:dyDescent="0.25">
      <c r="A6" s="28" t="s">
        <v>28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1"/>
      <c r="B7" s="1"/>
      <c r="C7" s="1"/>
      <c r="D7" s="2"/>
      <c r="E7" s="2"/>
      <c r="F7" s="2"/>
      <c r="G7" s="2"/>
      <c r="H7" s="1"/>
      <c r="I7" s="1"/>
    </row>
    <row r="8" spans="1:9" ht="67.5" x14ac:dyDescent="0.25">
      <c r="A8" s="3" t="s">
        <v>0</v>
      </c>
      <c r="B8" s="29" t="s">
        <v>1</v>
      </c>
      <c r="C8" s="30"/>
      <c r="D8" s="29" t="s">
        <v>2</v>
      </c>
      <c r="E8" s="31"/>
      <c r="F8" s="31"/>
      <c r="G8" s="30"/>
      <c r="H8" s="4" t="s">
        <v>3</v>
      </c>
      <c r="I8" s="3" t="s">
        <v>7</v>
      </c>
    </row>
    <row r="9" spans="1:9" x14ac:dyDescent="0.25">
      <c r="A9" s="5">
        <v>1</v>
      </c>
      <c r="B9" s="23">
        <v>2</v>
      </c>
      <c r="C9" s="24"/>
      <c r="D9" s="23">
        <v>3</v>
      </c>
      <c r="E9" s="25"/>
      <c r="F9" s="25"/>
      <c r="G9" s="24"/>
      <c r="H9" s="6">
        <v>4</v>
      </c>
      <c r="I9" s="6">
        <v>5</v>
      </c>
    </row>
    <row r="10" spans="1:9" ht="102" x14ac:dyDescent="0.25">
      <c r="A10" s="7" t="s">
        <v>5</v>
      </c>
      <c r="B10" s="32" t="s">
        <v>12</v>
      </c>
      <c r="C10" s="33"/>
      <c r="D10" s="34" t="s">
        <v>13</v>
      </c>
      <c r="E10" s="35"/>
      <c r="F10" s="35"/>
      <c r="G10" s="36"/>
      <c r="H10" s="8" t="s">
        <v>25</v>
      </c>
      <c r="I10" s="9">
        <f>(36610+4*4570)*1*0.5*4.09*1.1*(1+0.15)</f>
        <v>141996.31325000001</v>
      </c>
    </row>
    <row r="11" spans="1:9" x14ac:dyDescent="0.25">
      <c r="A11" s="10" t="s">
        <v>8</v>
      </c>
      <c r="B11" s="37" t="s">
        <v>9</v>
      </c>
      <c r="C11" s="38"/>
      <c r="D11" s="37"/>
      <c r="E11" s="39"/>
      <c r="F11" s="39"/>
      <c r="G11" s="38"/>
      <c r="H11" s="11"/>
      <c r="I11" s="12"/>
    </row>
    <row r="12" spans="1:9" ht="30.75" customHeight="1" x14ac:dyDescent="0.25">
      <c r="A12" s="13"/>
      <c r="B12" s="40" t="s">
        <v>10</v>
      </c>
      <c r="C12" s="41"/>
      <c r="D12" s="40" t="s">
        <v>24</v>
      </c>
      <c r="E12" s="42"/>
      <c r="F12" s="42"/>
      <c r="G12" s="41"/>
      <c r="H12" s="14"/>
      <c r="I12" s="15"/>
    </row>
    <row r="13" spans="1:9" ht="42.75" customHeight="1" x14ac:dyDescent="0.25">
      <c r="A13" s="13" t="s">
        <v>8</v>
      </c>
      <c r="B13" s="40" t="s">
        <v>14</v>
      </c>
      <c r="C13" s="41"/>
      <c r="D13" s="40" t="s">
        <v>15</v>
      </c>
      <c r="E13" s="42"/>
      <c r="F13" s="42"/>
      <c r="G13" s="41"/>
      <c r="H13" s="14"/>
      <c r="I13" s="15"/>
    </row>
    <row r="14" spans="1:9" ht="55.5" customHeight="1" x14ac:dyDescent="0.25">
      <c r="A14" s="13" t="s">
        <v>8</v>
      </c>
      <c r="B14" s="40" t="s">
        <v>16</v>
      </c>
      <c r="C14" s="41"/>
      <c r="D14" s="40" t="s">
        <v>17</v>
      </c>
      <c r="E14" s="42"/>
      <c r="F14" s="42"/>
      <c r="G14" s="41"/>
      <c r="H14" s="14"/>
      <c r="I14" s="15"/>
    </row>
    <row r="15" spans="1:9" ht="66.75" customHeight="1" x14ac:dyDescent="0.25">
      <c r="A15" s="13" t="s">
        <v>8</v>
      </c>
      <c r="B15" s="40" t="s">
        <v>11</v>
      </c>
      <c r="C15" s="41"/>
      <c r="D15" s="40" t="s">
        <v>18</v>
      </c>
      <c r="E15" s="42"/>
      <c r="F15" s="42"/>
      <c r="G15" s="41"/>
      <c r="H15" s="14"/>
      <c r="I15" s="15"/>
    </row>
    <row r="16" spans="1:9" s="19" customFormat="1" ht="12.75" customHeight="1" x14ac:dyDescent="0.2">
      <c r="A16" s="16">
        <v>2</v>
      </c>
      <c r="B16" s="43" t="s">
        <v>4</v>
      </c>
      <c r="C16" s="44"/>
      <c r="D16" s="43"/>
      <c r="E16" s="45"/>
      <c r="F16" s="45"/>
      <c r="G16" s="44"/>
      <c r="H16" s="17"/>
      <c r="I16" s="18">
        <v>141996</v>
      </c>
    </row>
    <row r="17" spans="1:9" s="19" customFormat="1" ht="12.75" customHeight="1" x14ac:dyDescent="0.2">
      <c r="A17" s="16">
        <v>3</v>
      </c>
      <c r="B17" s="43" t="s">
        <v>6</v>
      </c>
      <c r="C17" s="44"/>
      <c r="D17" s="43"/>
      <c r="E17" s="45"/>
      <c r="F17" s="45"/>
      <c r="G17" s="44"/>
      <c r="H17" s="16" t="s">
        <v>19</v>
      </c>
      <c r="I17" s="18">
        <v>0.6</v>
      </c>
    </row>
    <row r="18" spans="1:9" s="19" customFormat="1" ht="12.75" x14ac:dyDescent="0.2">
      <c r="A18" s="16">
        <v>4</v>
      </c>
      <c r="B18" s="43" t="s">
        <v>20</v>
      </c>
      <c r="C18" s="44"/>
      <c r="D18" s="43"/>
      <c r="E18" s="45"/>
      <c r="F18" s="45"/>
      <c r="G18" s="44"/>
      <c r="H18" s="17"/>
      <c r="I18" s="18">
        <f>ROUND(I16*I17,0)</f>
        <v>85198</v>
      </c>
    </row>
    <row r="19" spans="1:9" s="19" customFormat="1" ht="12.75" x14ac:dyDescent="0.2">
      <c r="A19" s="16">
        <v>5</v>
      </c>
      <c r="B19" s="43" t="s">
        <v>21</v>
      </c>
      <c r="C19" s="44"/>
      <c r="D19" s="43"/>
      <c r="E19" s="45"/>
      <c r="F19" s="45"/>
      <c r="G19" s="44"/>
      <c r="H19" s="17"/>
      <c r="I19" s="18">
        <f>I18*0.2</f>
        <v>17039.600000000002</v>
      </c>
    </row>
    <row r="20" spans="1:9" s="19" customFormat="1" ht="12.75" x14ac:dyDescent="0.2">
      <c r="A20" s="16">
        <v>6</v>
      </c>
      <c r="B20" s="43" t="s">
        <v>22</v>
      </c>
      <c r="C20" s="44"/>
      <c r="D20" s="43"/>
      <c r="E20" s="45"/>
      <c r="F20" s="45"/>
      <c r="G20" s="44"/>
      <c r="H20" s="17"/>
      <c r="I20" s="20">
        <f>I18+I19</f>
        <v>102237.6</v>
      </c>
    </row>
    <row r="22" spans="1:9" x14ac:dyDescent="0.25">
      <c r="B22" t="s">
        <v>23</v>
      </c>
    </row>
  </sheetData>
  <mergeCells count="29">
    <mergeCell ref="B19:C19"/>
    <mergeCell ref="D19:G19"/>
    <mergeCell ref="B20:C20"/>
    <mergeCell ref="D20:G20"/>
    <mergeCell ref="B16:C16"/>
    <mergeCell ref="D16:G16"/>
    <mergeCell ref="B17:C17"/>
    <mergeCell ref="D17:G17"/>
    <mergeCell ref="B18:C18"/>
    <mergeCell ref="D18:G18"/>
    <mergeCell ref="B13:C13"/>
    <mergeCell ref="D13:G13"/>
    <mergeCell ref="B14:C14"/>
    <mergeCell ref="D14:G14"/>
    <mergeCell ref="B15:C15"/>
    <mergeCell ref="D15:G15"/>
    <mergeCell ref="B10:C10"/>
    <mergeCell ref="D10:G10"/>
    <mergeCell ref="B11:C11"/>
    <mergeCell ref="D11:G11"/>
    <mergeCell ref="B12:C12"/>
    <mergeCell ref="D12:G12"/>
    <mergeCell ref="B9:C9"/>
    <mergeCell ref="D9:G9"/>
    <mergeCell ref="H1:I1"/>
    <mergeCell ref="A5:I5"/>
    <mergeCell ref="A6:I6"/>
    <mergeCell ref="B8:C8"/>
    <mergeCell ref="D8:G8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2019-05-13T11:02:25Z</dcterms:modified>
</cp:coreProperties>
</file>