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5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9" i="7" l="1"/>
  <c r="I17" i="7" l="1"/>
  <c r="I18" i="7" l="1"/>
  <c r="I19" i="7" l="1"/>
</calcChain>
</file>

<file path=xl/sharedStrings.xml><?xml version="1.0" encoding="utf-8"?>
<sst xmlns="http://schemas.openxmlformats.org/spreadsheetml/2006/main" count="34" uniqueCount="31">
  <si>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</si>
  <si>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</si>
  <si>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</si>
  <si>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</si>
  <si>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</si>
  <si>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1</t>
  </si>
  <si>
    <t>Договорной коэффициент</t>
  </si>
  <si>
    <t>Стоимость, руб.</t>
  </si>
  <si>
    <t>В.Н. Утка</t>
  </si>
  <si>
    <t>Смета №1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</si>
  <si>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</si>
  <si>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</si>
  <si>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</si>
  <si>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</si>
  <si>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</si>
  <si>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</si>
  <si>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</si>
  <si>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</si>
  <si>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</si>
  <si>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</si>
  <si>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</si>
  <si>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</si>
  <si>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</si>
  <si>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</si>
  <si>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</si>
  <si>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>Приложение № 1                                          к сводному сметному расчету</t>
  </si>
  <si>
    <t>Составил</t>
  </si>
  <si>
    <t>Кст = 0,5</t>
  </si>
  <si>
    <t>(A + B * Xзад) *  Количество * Кст * Ктек * K1 * (1 + дроб.ч. K2)
(36610 +4570*4) * 1 * 0.5 * 4,09 * 1.1 * (1 + 0.15)</t>
  </si>
  <si>
    <t xml:space="preserve">                                                   Котельная по ул.Алтайская, 2/3, г.Краснодар"</t>
  </si>
  <si>
    <t>" Охранное 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</si>
</sst>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</cellStyleXfs>
  <cellXfs count="45">
    <xf numFmtId="0" fontId="0" fillId="0" borderId="0" xfId="0"/>
    <xf numFmtId="0" fontId="7" fillId="0" borderId="9" xfId="15" applyNumberFormat="1" applyFont="1" applyBorder="1" applyAlignment="1">
      <alignment horizontal="center" vertical="top" wrapText="1"/>
    </xf>
    <xf numFmtId="0" fontId="8" fillId="0" borderId="9" xfId="15" applyNumberFormat="1" applyFont="1" applyBorder="1" applyAlignment="1">
      <alignment horizontal="center" vertical="top" wrapText="1"/>
    </xf>
    <xf numFmtId="49" fontId="4" fillId="0" borderId="9" xfId="15" applyNumberFormat="1" applyFont="1" applyBorder="1" applyAlignment="1">
      <alignment horizontal="center" wrapText="1"/>
    </xf>
    <xf numFmtId="0" fontId="4" fillId="0" borderId="9" xfId="15" applyNumberFormat="1" applyFont="1" applyBorder="1" applyAlignment="1">
      <alignment horizontal="center" wrapText="1"/>
    </xf>
    <xf numFmtId="49" fontId="9" fillId="0" borderId="7" xfId="15" applyNumberFormat="1" applyFont="1" applyBorder="1" applyAlignment="1">
      <alignment horizontal="right" vertical="top" wrapText="1"/>
    </xf>
    <xf numFmtId="0" fontId="4" fillId="0" borderId="7" xfId="15" applyNumberFormat="1" applyFont="1" applyBorder="1" applyAlignment="1">
      <alignment horizontal="left" vertical="top" wrapText="1"/>
    </xf>
    <xf numFmtId="3" fontId="4" fillId="0" borderId="7" xfId="15" applyNumberFormat="1" applyFont="1" applyBorder="1" applyAlignment="1">
      <alignment horizontal="right" vertical="top" wrapText="1"/>
    </xf>
    <xf numFmtId="49" fontId="9" fillId="0" borderId="16" xfId="15" applyNumberFormat="1" applyFont="1" applyBorder="1" applyAlignment="1">
      <alignment horizontal="right" vertical="top" wrapText="1"/>
    </xf>
    <xf numFmtId="0" fontId="9" fillId="0" borderId="16" xfId="15" applyNumberFormat="1" applyFont="1" applyBorder="1" applyAlignment="1">
      <alignment horizontal="left" vertical="top" wrapText="1"/>
    </xf>
    <xf numFmtId="0" fontId="9" fillId="0" borderId="16" xfId="15" applyNumberFormat="1" applyFont="1" applyBorder="1" applyAlignment="1">
      <alignment horizontal="right" vertical="top" wrapText="1"/>
    </xf>
    <xf numFmtId="49" fontId="9" fillId="0" borderId="20" xfId="15" applyNumberFormat="1" applyFont="1" applyBorder="1" applyAlignment="1">
      <alignment horizontal="right" vertical="top" wrapText="1"/>
    </xf>
    <xf numFmtId="0" fontId="4" fillId="0" borderId="20" xfId="15" applyNumberFormat="1" applyFont="1" applyBorder="1" applyAlignment="1">
      <alignment horizontal="left" vertical="top" wrapText="1"/>
    </xf>
    <xf numFmtId="0" fontId="4" fillId="0" borderId="20" xfId="1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left" vertical="top" wrapText="1"/>
    </xf>
    <xf numFmtId="4" fontId="4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/>
    <xf numFmtId="4" fontId="9" fillId="0" borderId="1" xfId="5" applyNumberFormat="1" applyFont="1" applyBorder="1" applyAlignment="1">
      <alignment horizontal="right" vertical="top" wrapText="1"/>
    </xf>
    <xf numFmtId="0" fontId="4" fillId="0" borderId="24" xfId="15" applyNumberFormat="1" applyFont="1" applyBorder="1" applyAlignment="1">
      <alignment vertical="top" wrapText="1"/>
    </xf>
    <xf numFmtId="0" fontId="4" fillId="0" borderId="24" xfId="15" applyNumberFormat="1" applyFont="1" applyBorder="1" applyAlignment="1">
      <alignment vertical="top"/>
    </xf>
    <xf numFmtId="0" fontId="0" fillId="0" borderId="0" xfId="0" applyAlignment="1">
      <alignment horizontal="right" vertical="top" wrapText="1"/>
    </xf>
    <xf numFmtId="0" fontId="9" fillId="0" borderId="2" xfId="5" applyNumberFormat="1" applyFont="1" applyBorder="1" applyAlignment="1">
      <alignment horizontal="left" vertical="top" wrapText="1"/>
    </xf>
    <xf numFmtId="0" fontId="9" fillId="0" borderId="3" xfId="5" applyNumberFormat="1" applyFont="1" applyBorder="1" applyAlignment="1">
      <alignment horizontal="left" vertical="top" wrapText="1"/>
    </xf>
    <xf numFmtId="0" fontId="9" fillId="0" borderId="4" xfId="5" applyNumberFormat="1" applyFont="1" applyBorder="1" applyAlignment="1">
      <alignment horizontal="left" vertical="top" wrapText="1"/>
    </xf>
    <xf numFmtId="0" fontId="4" fillId="0" borderId="21" xfId="15" applyNumberFormat="1" applyFont="1" applyBorder="1" applyAlignment="1">
      <alignment horizontal="left" vertical="top" wrapText="1"/>
    </xf>
    <xf numFmtId="0" fontId="4" fillId="0" borderId="22" xfId="15" applyNumberFormat="1" applyFont="1" applyBorder="1" applyAlignment="1">
      <alignment horizontal="left" vertical="top" wrapText="1"/>
    </xf>
    <xf numFmtId="0" fontId="4" fillId="0" borderId="23" xfId="15" applyNumberFormat="1" applyFont="1" applyBorder="1" applyAlignment="1">
      <alignment horizontal="left" vertical="top" wrapText="1"/>
    </xf>
    <xf numFmtId="0" fontId="9" fillId="0" borderId="5" xfId="15" applyNumberFormat="1" applyFont="1" applyBorder="1" applyAlignment="1">
      <alignment horizontal="left" vertical="top" wrapText="1"/>
    </xf>
    <xf numFmtId="0" fontId="9" fillId="0" borderId="6" xfId="15" applyNumberFormat="1" applyFont="1" applyBorder="1" applyAlignment="1">
      <alignment horizontal="left" vertical="top" wrapText="1"/>
    </xf>
    <xf numFmtId="0" fontId="4" fillId="0" borderId="5" xfId="15" applyNumberFormat="1" applyFont="1" applyBorder="1" applyAlignment="1">
      <alignment horizontal="left" vertical="top" wrapText="1"/>
    </xf>
    <xf numFmtId="0" fontId="4" fillId="0" borderId="8" xfId="15" applyNumberFormat="1" applyFont="1" applyBorder="1" applyAlignment="1">
      <alignment horizontal="left" vertical="top" wrapText="1"/>
    </xf>
    <xf numFmtId="0" fontId="4" fillId="0" borderId="6" xfId="15" applyNumberFormat="1" applyFont="1" applyBorder="1" applyAlignment="1">
      <alignment horizontal="left" vertical="top" wrapText="1"/>
    </xf>
    <xf numFmtId="0" fontId="9" fillId="0" borderId="17" xfId="15" applyNumberFormat="1" applyFont="1" applyBorder="1" applyAlignment="1">
      <alignment horizontal="left" vertical="top" wrapText="1"/>
    </xf>
    <xf numFmtId="0" fontId="9" fillId="0" borderId="18" xfId="15" applyNumberFormat="1" applyFont="1" applyBorder="1" applyAlignment="1">
      <alignment horizontal="left" vertical="top" wrapText="1"/>
    </xf>
    <xf numFmtId="0" fontId="9" fillId="0" borderId="19" xfId="15" applyNumberFormat="1" applyFont="1" applyBorder="1" applyAlignment="1">
      <alignment horizontal="left" vertical="top" wrapText="1"/>
    </xf>
    <xf numFmtId="0" fontId="4" fillId="0" borderId="0" xfId="5" applyNumberFormat="1" applyFont="1" applyAlignment="1">
      <alignment horizontal="center" wrapText="1"/>
    </xf>
    <xf numFmtId="0" fontId="4" fillId="0" borderId="0" xfId="5" applyNumberFormat="1" applyFont="1" applyAlignment="1">
      <alignment horizontal="center" vertical="top" wrapText="1"/>
    </xf>
    <xf numFmtId="0" fontId="7" fillId="0" borderId="10" xfId="15" applyNumberFormat="1" applyFont="1" applyBorder="1" applyAlignment="1">
      <alignment horizontal="center" vertical="top" wrapText="1"/>
    </xf>
    <xf numFmtId="0" fontId="7" fillId="0" borderId="11" xfId="15" applyNumberFormat="1" applyFont="1" applyBorder="1" applyAlignment="1">
      <alignment horizontal="center" vertical="top" wrapText="1"/>
    </xf>
    <xf numFmtId="0" fontId="7" fillId="0" borderId="12" xfId="15" applyNumberFormat="1" applyFont="1" applyBorder="1" applyAlignment="1">
      <alignment horizontal="center" vertical="top" wrapText="1"/>
    </xf>
    <xf numFmtId="0" fontId="4" fillId="0" borderId="13" xfId="15" applyNumberFormat="1" applyFont="1" applyBorder="1" applyAlignment="1">
      <alignment horizontal="center" wrapText="1"/>
    </xf>
    <xf numFmtId="0" fontId="4" fillId="0" borderId="14" xfId="15" applyNumberFormat="1" applyFont="1" applyBorder="1" applyAlignment="1">
      <alignment horizontal="center" wrapText="1"/>
    </xf>
    <xf numFmtId="0" fontId="4" fillId="0" borderId="15" xfId="15" applyNumberFormat="1" applyFont="1" applyBorder="1" applyAlignment="1">
      <alignment horizontal="center" wrapText="1"/>
    </xf>
    <xf numFmtId="0" fontId="4" fillId="0" borderId="0" xfId="5" applyNumberFormat="1" applyFont="1" applyBorder="1" applyAlignment="1">
      <alignment vertical="top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I21"/>
  <sheetViews>
    <sheetView tabSelected="1" view="pageBreakPreview" zoomScaleNormal="100" zoomScaleSheetLayoutView="100" workbookViewId="0">
      <selection activeCell="D18" sqref="D18:G18"/>
    </sheetView>
  </sheetViews>
  <sheetFormatPr defaultRowHeight="15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4.7109375" customWidth="1"/>
  </cols>
  <sheetData>
    <row r="2" spans="1:9" ht="42.75" customHeight="1" x14ac:dyDescent="0.25">
      <c r="H2" s="21" t="s">
        <v>25</v>
      </c>
      <c r="I2" s="21"/>
    </row>
    <row r="3" spans="1:9" ht="22.5" customHeight="1" x14ac:dyDescent="0.25">
      <c r="A3" s="36" t="s">
        <v>9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7" t="s">
        <v>30</v>
      </c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44" t="s">
        <v>29</v>
      </c>
      <c r="B5" s="44"/>
      <c r="C5" s="44"/>
      <c r="D5" s="44"/>
      <c r="E5" s="44"/>
      <c r="F5" s="44"/>
      <c r="G5" s="44"/>
      <c r="H5" s="44"/>
      <c r="I5" s="44"/>
    </row>
    <row r="6" spans="1:9" x14ac:dyDescent="0.25">
      <c r="A6" s="19"/>
      <c r="B6" s="19"/>
      <c r="C6" s="19"/>
      <c r="D6" s="20"/>
      <c r="E6" s="20"/>
      <c r="F6" s="20"/>
      <c r="G6" s="20"/>
      <c r="H6" s="19"/>
      <c r="I6" s="19"/>
    </row>
    <row r="7" spans="1:9" ht="67.5" x14ac:dyDescent="0.25">
      <c r="A7" s="1" t="s">
        <v>0</v>
      </c>
      <c r="B7" s="38" t="s">
        <v>1</v>
      </c>
      <c r="C7" s="39"/>
      <c r="D7" s="38" t="s">
        <v>2</v>
      </c>
      <c r="E7" s="40"/>
      <c r="F7" s="40"/>
      <c r="G7" s="39"/>
      <c r="H7" s="2" t="s">
        <v>3</v>
      </c>
      <c r="I7" s="1" t="s">
        <v>7</v>
      </c>
    </row>
    <row r="8" spans="1:9" x14ac:dyDescent="0.25">
      <c r="A8" s="3">
        <v>1</v>
      </c>
      <c r="B8" s="41">
        <v>2</v>
      </c>
      <c r="C8" s="42"/>
      <c r="D8" s="41">
        <v>3</v>
      </c>
      <c r="E8" s="43"/>
      <c r="F8" s="43"/>
      <c r="G8" s="42"/>
      <c r="H8" s="4">
        <v>4</v>
      </c>
      <c r="I8" s="4">
        <v>5</v>
      </c>
    </row>
    <row r="9" spans="1:9" ht="102" x14ac:dyDescent="0.25">
      <c r="A9" s="5" t="s">
        <v>5</v>
      </c>
      <c r="B9" s="28" t="s">
        <v>14</v>
      </c>
      <c r="C9" s="29"/>
      <c r="D9" s="30" t="s">
        <v>15</v>
      </c>
      <c r="E9" s="31"/>
      <c r="F9" s="31"/>
      <c r="G9" s="32"/>
      <c r="H9" s="6" t="s">
        <v>28</v>
      </c>
      <c r="I9" s="7">
        <f>(36610+4*4570)*1*0.5*4.09*1.1*(1+0.15)</f>
        <v>141996.31325000001</v>
      </c>
    </row>
    <row r="10" spans="1:9" x14ac:dyDescent="0.25">
      <c r="A10" s="8" t="s">
        <v>10</v>
      </c>
      <c r="B10" s="33" t="s">
        <v>11</v>
      </c>
      <c r="C10" s="34"/>
      <c r="D10" s="33"/>
      <c r="E10" s="35"/>
      <c r="F10" s="35"/>
      <c r="G10" s="34"/>
      <c r="H10" s="9"/>
      <c r="I10" s="10"/>
    </row>
    <row r="11" spans="1:9" ht="25.5" customHeight="1" x14ac:dyDescent="0.25">
      <c r="A11" s="11"/>
      <c r="B11" s="25" t="s">
        <v>12</v>
      </c>
      <c r="C11" s="26"/>
      <c r="D11" s="25" t="s">
        <v>27</v>
      </c>
      <c r="E11" s="27"/>
      <c r="F11" s="27"/>
      <c r="G11" s="26"/>
      <c r="H11" s="12"/>
      <c r="I11" s="13"/>
    </row>
    <row r="12" spans="1:9" ht="41.25" customHeight="1" x14ac:dyDescent="0.25">
      <c r="A12" s="11" t="s">
        <v>10</v>
      </c>
      <c r="B12" s="25" t="s">
        <v>16</v>
      </c>
      <c r="C12" s="26"/>
      <c r="D12" s="25" t="s">
        <v>17</v>
      </c>
      <c r="E12" s="27"/>
      <c r="F12" s="27"/>
      <c r="G12" s="26"/>
      <c r="H12" s="12"/>
      <c r="I12" s="13"/>
    </row>
    <row r="13" spans="1:9" ht="58.5" customHeight="1" x14ac:dyDescent="0.25">
      <c r="A13" s="11" t="s">
        <v>10</v>
      </c>
      <c r="B13" s="25" t="s">
        <v>18</v>
      </c>
      <c r="C13" s="26"/>
      <c r="D13" s="25" t="s">
        <v>19</v>
      </c>
      <c r="E13" s="27"/>
      <c r="F13" s="27"/>
      <c r="G13" s="26"/>
      <c r="H13" s="12"/>
      <c r="I13" s="13"/>
    </row>
    <row r="14" spans="1:9" ht="67.5" customHeight="1" x14ac:dyDescent="0.25">
      <c r="A14" s="11" t="s">
        <v>10</v>
      </c>
      <c r="B14" s="25" t="s">
        <v>13</v>
      </c>
      <c r="C14" s="26"/>
      <c r="D14" s="25" t="s">
        <v>20</v>
      </c>
      <c r="E14" s="27"/>
      <c r="F14" s="27"/>
      <c r="G14" s="26"/>
      <c r="H14" s="12"/>
      <c r="I14" s="13"/>
    </row>
    <row r="15" spans="1:9" s="17" customFormat="1" ht="12.75" customHeight="1" x14ac:dyDescent="0.2">
      <c r="A15" s="14">
        <v>2</v>
      </c>
      <c r="B15" s="22" t="s">
        <v>4</v>
      </c>
      <c r="C15" s="23"/>
      <c r="D15" s="22"/>
      <c r="E15" s="24"/>
      <c r="F15" s="24"/>
      <c r="G15" s="23"/>
      <c r="H15" s="15"/>
      <c r="I15" s="16">
        <v>141996</v>
      </c>
    </row>
    <row r="16" spans="1:9" s="17" customFormat="1" ht="12.75" x14ac:dyDescent="0.2">
      <c r="A16" s="14">
        <v>3</v>
      </c>
      <c r="B16" s="22" t="s">
        <v>6</v>
      </c>
      <c r="C16" s="23"/>
      <c r="D16" s="22"/>
      <c r="E16" s="24"/>
      <c r="F16" s="24"/>
      <c r="G16" s="23"/>
      <c r="H16" s="14" t="s">
        <v>21</v>
      </c>
      <c r="I16" s="16">
        <v>0.5</v>
      </c>
    </row>
    <row r="17" spans="1:9" s="17" customFormat="1" ht="12.75" x14ac:dyDescent="0.2">
      <c r="A17" s="14">
        <v>4</v>
      </c>
      <c r="B17" s="22" t="s">
        <v>22</v>
      </c>
      <c r="C17" s="23"/>
      <c r="D17" s="22"/>
      <c r="E17" s="24"/>
      <c r="F17" s="24"/>
      <c r="G17" s="23"/>
      <c r="H17" s="15"/>
      <c r="I17" s="16">
        <f>ROUND(I15*I16,0)</f>
        <v>70998</v>
      </c>
    </row>
    <row r="18" spans="1:9" s="17" customFormat="1" ht="12.75" x14ac:dyDescent="0.2">
      <c r="A18" s="14">
        <v>5</v>
      </c>
      <c r="B18" s="22" t="s">
        <v>23</v>
      </c>
      <c r="C18" s="23"/>
      <c r="D18" s="22"/>
      <c r="E18" s="24"/>
      <c r="F18" s="24"/>
      <c r="G18" s="23"/>
      <c r="H18" s="15"/>
      <c r="I18" s="16">
        <f>I17*0.2</f>
        <v>14199.6</v>
      </c>
    </row>
    <row r="19" spans="1:9" s="17" customFormat="1" ht="12.75" x14ac:dyDescent="0.2">
      <c r="A19" s="14">
        <v>6</v>
      </c>
      <c r="B19" s="22" t="s">
        <v>24</v>
      </c>
      <c r="C19" s="23"/>
      <c r="D19" s="22"/>
      <c r="E19" s="24"/>
      <c r="F19" s="24"/>
      <c r="G19" s="23"/>
      <c r="H19" s="15"/>
      <c r="I19" s="18">
        <f>I17+I18</f>
        <v>85197.6</v>
      </c>
    </row>
    <row r="21" spans="1:9" x14ac:dyDescent="0.25">
      <c r="B21" t="s">
        <v>26</v>
      </c>
      <c r="F21" t="s">
        <v>8</v>
      </c>
    </row>
  </sheetData>
  <mergeCells count="30">
    <mergeCell ref="A3:I3"/>
    <mergeCell ref="A4:I4"/>
    <mergeCell ref="B7:C7"/>
    <mergeCell ref="D7:G7"/>
    <mergeCell ref="B8:C8"/>
    <mergeCell ref="D8:G8"/>
    <mergeCell ref="A5:I5"/>
    <mergeCell ref="D14:G14"/>
    <mergeCell ref="B9:C9"/>
    <mergeCell ref="D9:G9"/>
    <mergeCell ref="B10:C10"/>
    <mergeCell ref="D10:G10"/>
    <mergeCell ref="B11:C11"/>
    <mergeCell ref="D11:G11"/>
    <mergeCell ref="H2:I2"/>
    <mergeCell ref="B18:C18"/>
    <mergeCell ref="D18:G18"/>
    <mergeCell ref="B19:C19"/>
    <mergeCell ref="D19:G19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</mergeCells>
  <pageMargins left="0.59055118110236227" right="0.59055118110236227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2019-05-13T08:06:42Z</dcterms:modified>
</cp:coreProperties>
</file>